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 2026학년도 교육과정 편성\"/>
    </mc:Choice>
  </mc:AlternateContent>
  <xr:revisionPtr revIDLastSave="0" documentId="8_{2C0A9DA4-1596-4A5B-8C75-64581AAB63DB}" xr6:coauthVersionLast="47" xr6:coauthVersionMax="47" xr10:uidLastSave="{00000000-0000-0000-0000-000000000000}"/>
  <bookViews>
    <workbookView xWindow="-120" yWindow="-120" windowWidth="29040" windowHeight="15840" tabRatio="740" xr2:uid="{00000000-000D-0000-FFFF-FFFF00000000}"/>
  </bookViews>
  <sheets>
    <sheet name="교육과정표-(1년제 전공심화)-인문-자연" sheetId="27" r:id="rId1"/>
    <sheet name="신구대조표" sheetId="28" r:id="rId2"/>
    <sheet name="교과목 영문명" sheetId="32" r:id="rId3"/>
    <sheet name="교육과정표(기본-2년제)" sheetId="4" state="hidden" r:id="rId4"/>
    <sheet name="교육과정표(기본-3년제)" sheetId="3" state="hidden" r:id="rId5"/>
  </sheets>
  <definedNames>
    <definedName name="_xlnm.Print_Area" localSheetId="2">'교과목 영문명'!$A$1:$B$17</definedName>
    <definedName name="_xlnm.Print_Area" localSheetId="0">'교육과정표-(1년제 전공심화)-인문-자연'!$A$1:$M$23</definedName>
    <definedName name="_xlnm.Print_Area" localSheetId="1">신구대조표!$A$1:$O$65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2" i="27" l="1"/>
  <c r="E22" i="27"/>
  <c r="G22" i="27"/>
  <c r="H22" i="27"/>
  <c r="I22" i="27"/>
  <c r="J22" i="27"/>
  <c r="L22" i="27"/>
  <c r="M22" i="27"/>
  <c r="Q4" i="27" s="1"/>
  <c r="P4" i="27"/>
  <c r="O4" i="27" l="1"/>
  <c r="P5" i="27" s="1"/>
  <c r="R2" i="28"/>
  <c r="Q5" i="27" l="1"/>
  <c r="O5" i="27"/>
  <c r="S2" i="28"/>
  <c r="T2" i="28"/>
  <c r="U2" i="28"/>
  <c r="V2" i="28" l="1"/>
  <c r="R3" i="28" s="1"/>
  <c r="S3" i="28" l="1"/>
  <c r="T3" i="28"/>
  <c r="U3" i="28"/>
  <c r="V3" i="28" l="1"/>
  <c r="G65" i="28"/>
  <c r="H65" i="28"/>
  <c r="K65" i="28"/>
  <c r="L65" i="28"/>
  <c r="M65" i="28"/>
  <c r="F65" i="28"/>
  <c r="Y19" i="3" l="1"/>
  <c r="Z19" i="3"/>
  <c r="AA19" i="3"/>
  <c r="Y20" i="3"/>
  <c r="Z20" i="3"/>
  <c r="AA20" i="3"/>
  <c r="Y21" i="3"/>
  <c r="Z21" i="3"/>
  <c r="AA21" i="3"/>
  <c r="Y22" i="3"/>
  <c r="Z22" i="3"/>
  <c r="AA22" i="3"/>
  <c r="Y23" i="3"/>
  <c r="Z23" i="3"/>
  <c r="AA23" i="3"/>
  <c r="Y24" i="3"/>
  <c r="Z24" i="3"/>
  <c r="AA24" i="3"/>
  <c r="Y25" i="3"/>
  <c r="Z25" i="3"/>
  <c r="AA25" i="3"/>
  <c r="Y26" i="3"/>
  <c r="Z26" i="3"/>
  <c r="AA26" i="3"/>
  <c r="Y27" i="3"/>
  <c r="Z27" i="3"/>
  <c r="AA27" i="3"/>
  <c r="Y28" i="3"/>
  <c r="Z28" i="3"/>
  <c r="AA28" i="3"/>
  <c r="Y29" i="3"/>
  <c r="Z29" i="3"/>
  <c r="AA29" i="3"/>
  <c r="Y30" i="3"/>
  <c r="Z30" i="3"/>
  <c r="AA30" i="3"/>
  <c r="Y31" i="3"/>
  <c r="Z31" i="3"/>
  <c r="AA31" i="3"/>
  <c r="Y32" i="3"/>
  <c r="Z32" i="3"/>
  <c r="AA32" i="3"/>
  <c r="Y33" i="3"/>
  <c r="Z33" i="3"/>
  <c r="AA33" i="3"/>
  <c r="Y34" i="3"/>
  <c r="Z34" i="3"/>
  <c r="AA34" i="3"/>
  <c r="Y35" i="3"/>
  <c r="Z35" i="3"/>
  <c r="AA35" i="3"/>
  <c r="Y36" i="3"/>
  <c r="Z36" i="3"/>
  <c r="AA36" i="3"/>
  <c r="Y37" i="3"/>
  <c r="Z37" i="3"/>
  <c r="AA37" i="3"/>
  <c r="Y38" i="3"/>
  <c r="Z38" i="3"/>
  <c r="AA38" i="3"/>
  <c r="Y39" i="3"/>
  <c r="Z39" i="3"/>
  <c r="AA39" i="3"/>
  <c r="Y40" i="3"/>
  <c r="Z40" i="3"/>
  <c r="AA40" i="3"/>
  <c r="Y41" i="3"/>
  <c r="Z41" i="3"/>
  <c r="AA41" i="3"/>
  <c r="Y42" i="3"/>
  <c r="Z42" i="3"/>
  <c r="AA42" i="3"/>
  <c r="Y43" i="3"/>
  <c r="Z43" i="3"/>
  <c r="AA43" i="3"/>
  <c r="Y44" i="3"/>
  <c r="Z44" i="3"/>
  <c r="AA44" i="3"/>
  <c r="Y45" i="3"/>
  <c r="Z45" i="3"/>
  <c r="AA45" i="3"/>
  <c r="Y46" i="3"/>
  <c r="Z46" i="3"/>
  <c r="AA46" i="3"/>
  <c r="Y47" i="3"/>
  <c r="Z47" i="3"/>
  <c r="AA47" i="3"/>
  <c r="Y48" i="3"/>
  <c r="Z48" i="3"/>
  <c r="AA48" i="3"/>
  <c r="Y49" i="3"/>
  <c r="Z49" i="3"/>
  <c r="AA49" i="3"/>
  <c r="Y50" i="3"/>
  <c r="Z50" i="3"/>
  <c r="AA50" i="3"/>
  <c r="Y51" i="3"/>
  <c r="Z51" i="3"/>
  <c r="AA51" i="3"/>
  <c r="Y52" i="3"/>
  <c r="Z52" i="3"/>
  <c r="AA52" i="3"/>
  <c r="Y53" i="3"/>
  <c r="Z53" i="3"/>
  <c r="AA53" i="3"/>
  <c r="Y54" i="3"/>
  <c r="Z54" i="3"/>
  <c r="AA54" i="3"/>
  <c r="Y55" i="3"/>
  <c r="Z55" i="3"/>
  <c r="AA55" i="3"/>
  <c r="Y56" i="3"/>
  <c r="Z56" i="3"/>
  <c r="AA56" i="3"/>
  <c r="Y18" i="3"/>
  <c r="AA18" i="3"/>
  <c r="Z18" i="3"/>
  <c r="Y9" i="3"/>
  <c r="Z9" i="3"/>
  <c r="AA9" i="3"/>
  <c r="Y10" i="3"/>
  <c r="Z10" i="3"/>
  <c r="AA10" i="3"/>
  <c r="Y11" i="3"/>
  <c r="Z11" i="3"/>
  <c r="AA11" i="3"/>
  <c r="Y12" i="3"/>
  <c r="Z12" i="3"/>
  <c r="AA12" i="3"/>
  <c r="Y13" i="3"/>
  <c r="Z13" i="3"/>
  <c r="AA13" i="3"/>
  <c r="Y14" i="3"/>
  <c r="Z14" i="3"/>
  <c r="AA14" i="3"/>
  <c r="Y15" i="3"/>
  <c r="Z15" i="3"/>
  <c r="AA15" i="3"/>
  <c r="Y16" i="3"/>
  <c r="Z16" i="3"/>
  <c r="AA16" i="3"/>
  <c r="AA8" i="3"/>
  <c r="Z8" i="3"/>
  <c r="Y8" i="3"/>
  <c r="H17" i="3"/>
  <c r="I17" i="3"/>
  <c r="J17" i="3"/>
  <c r="K17" i="3"/>
  <c r="L17" i="3"/>
  <c r="M17" i="3"/>
  <c r="N17" i="3"/>
  <c r="O17" i="3"/>
  <c r="P17" i="3"/>
  <c r="Q17" i="3"/>
  <c r="R17" i="3"/>
  <c r="S17" i="3"/>
  <c r="T17" i="3"/>
  <c r="U17" i="3"/>
  <c r="V17" i="3"/>
  <c r="W17" i="3"/>
  <c r="X17" i="3"/>
  <c r="G17" i="3"/>
  <c r="H57" i="4"/>
  <c r="I57" i="4"/>
  <c r="J57" i="4"/>
  <c r="K57" i="4"/>
  <c r="L57" i="4"/>
  <c r="M57" i="4"/>
  <c r="N57" i="4"/>
  <c r="O57" i="4"/>
  <c r="P57" i="4"/>
  <c r="Q57" i="4"/>
  <c r="R57" i="4"/>
  <c r="G57" i="4"/>
  <c r="S19" i="4"/>
  <c r="T19" i="4"/>
  <c r="U19" i="4"/>
  <c r="S20" i="4"/>
  <c r="T20" i="4"/>
  <c r="U20" i="4"/>
  <c r="S21" i="4"/>
  <c r="T21" i="4"/>
  <c r="U21" i="4"/>
  <c r="S22" i="4"/>
  <c r="T22" i="4"/>
  <c r="U22" i="4"/>
  <c r="S23" i="4"/>
  <c r="T23" i="4"/>
  <c r="U23" i="4"/>
  <c r="S24" i="4"/>
  <c r="T24" i="4"/>
  <c r="U24" i="4"/>
  <c r="S25" i="4"/>
  <c r="T25" i="4"/>
  <c r="U25" i="4"/>
  <c r="S26" i="4"/>
  <c r="T26" i="4"/>
  <c r="U26" i="4"/>
  <c r="S27" i="4"/>
  <c r="T27" i="4"/>
  <c r="U27" i="4"/>
  <c r="S28" i="4"/>
  <c r="T28" i="4"/>
  <c r="U28" i="4"/>
  <c r="S29" i="4"/>
  <c r="T29" i="4"/>
  <c r="U29" i="4"/>
  <c r="S30" i="4"/>
  <c r="T30" i="4"/>
  <c r="U30" i="4"/>
  <c r="S31" i="4"/>
  <c r="T31" i="4"/>
  <c r="U31" i="4"/>
  <c r="S32" i="4"/>
  <c r="T32" i="4"/>
  <c r="U32" i="4"/>
  <c r="S33" i="4"/>
  <c r="T33" i="4"/>
  <c r="U33" i="4"/>
  <c r="S34" i="4"/>
  <c r="T34" i="4"/>
  <c r="U34" i="4"/>
  <c r="S35" i="4"/>
  <c r="T35" i="4"/>
  <c r="U35" i="4"/>
  <c r="S36" i="4"/>
  <c r="T36" i="4"/>
  <c r="U36" i="4"/>
  <c r="S37" i="4"/>
  <c r="T37" i="4"/>
  <c r="U37" i="4"/>
  <c r="S38" i="4"/>
  <c r="T38" i="4"/>
  <c r="U38" i="4"/>
  <c r="S39" i="4"/>
  <c r="T39" i="4"/>
  <c r="U39" i="4"/>
  <c r="S40" i="4"/>
  <c r="T40" i="4"/>
  <c r="U40" i="4"/>
  <c r="S41" i="4"/>
  <c r="T41" i="4"/>
  <c r="U41" i="4"/>
  <c r="S42" i="4"/>
  <c r="T42" i="4"/>
  <c r="U42" i="4"/>
  <c r="S43" i="4"/>
  <c r="T43" i="4"/>
  <c r="U43" i="4"/>
  <c r="S44" i="4"/>
  <c r="T44" i="4"/>
  <c r="U44" i="4"/>
  <c r="S45" i="4"/>
  <c r="T45" i="4"/>
  <c r="U45" i="4"/>
  <c r="S46" i="4"/>
  <c r="T46" i="4"/>
  <c r="U46" i="4"/>
  <c r="S47" i="4"/>
  <c r="T47" i="4"/>
  <c r="U47" i="4"/>
  <c r="S48" i="4"/>
  <c r="T48" i="4"/>
  <c r="U48" i="4"/>
  <c r="S49" i="4"/>
  <c r="T49" i="4"/>
  <c r="U49" i="4"/>
  <c r="S50" i="4"/>
  <c r="T50" i="4"/>
  <c r="U50" i="4"/>
  <c r="S51" i="4"/>
  <c r="T51" i="4"/>
  <c r="U51" i="4"/>
  <c r="S52" i="4"/>
  <c r="T52" i="4"/>
  <c r="U52" i="4"/>
  <c r="S53" i="4"/>
  <c r="T53" i="4"/>
  <c r="U53" i="4"/>
  <c r="S54" i="4"/>
  <c r="T54" i="4"/>
  <c r="U54" i="4"/>
  <c r="S55" i="4"/>
  <c r="T55" i="4"/>
  <c r="U55" i="4"/>
  <c r="S56" i="4"/>
  <c r="T56" i="4"/>
  <c r="U56" i="4"/>
  <c r="U18" i="4"/>
  <c r="T18" i="4"/>
  <c r="S18" i="4"/>
  <c r="S9" i="4"/>
  <c r="T9" i="4"/>
  <c r="U9" i="4"/>
  <c r="S10" i="4"/>
  <c r="T10" i="4"/>
  <c r="U10" i="4"/>
  <c r="S11" i="4"/>
  <c r="T11" i="4"/>
  <c r="U11" i="4"/>
  <c r="S12" i="4"/>
  <c r="T12" i="4"/>
  <c r="U12" i="4"/>
  <c r="S13" i="4"/>
  <c r="T13" i="4"/>
  <c r="U13" i="4"/>
  <c r="S14" i="4"/>
  <c r="T14" i="4"/>
  <c r="U14" i="4"/>
  <c r="S15" i="4"/>
  <c r="T15" i="4"/>
  <c r="U15" i="4"/>
  <c r="S16" i="4"/>
  <c r="T16" i="4"/>
  <c r="U16" i="4"/>
  <c r="U8" i="4"/>
  <c r="T8" i="4"/>
  <c r="S8" i="4"/>
  <c r="H17" i="4"/>
  <c r="I17" i="4"/>
  <c r="J17" i="4"/>
  <c r="K17" i="4"/>
  <c r="L17" i="4"/>
  <c r="M17" i="4"/>
  <c r="N17" i="4"/>
  <c r="O17" i="4"/>
  <c r="P17" i="4"/>
  <c r="Q17" i="4"/>
  <c r="R17" i="4"/>
  <c r="G17" i="4"/>
  <c r="U62" i="4"/>
  <c r="T62" i="4"/>
  <c r="S62" i="4"/>
  <c r="AA62" i="3"/>
  <c r="Z62" i="3"/>
  <c r="Y62" i="3"/>
  <c r="X62" i="3"/>
  <c r="W62" i="3"/>
  <c r="V62" i="3"/>
  <c r="X57" i="3"/>
  <c r="W57" i="3"/>
  <c r="V57" i="3"/>
  <c r="U57" i="3"/>
  <c r="T57" i="3"/>
  <c r="S57" i="3"/>
  <c r="R57" i="3"/>
  <c r="Q57" i="3"/>
  <c r="P57" i="3"/>
  <c r="O57" i="3"/>
  <c r="N57" i="3"/>
  <c r="M57" i="3"/>
  <c r="L57" i="3"/>
  <c r="K57" i="3"/>
  <c r="J57" i="3"/>
  <c r="I57" i="3"/>
  <c r="H57" i="3"/>
  <c r="G57" i="3"/>
  <c r="I58" i="4" l="1"/>
  <c r="Q58" i="3"/>
  <c r="W58" i="3"/>
  <c r="O58" i="3"/>
  <c r="H58" i="3"/>
  <c r="P58" i="3"/>
  <c r="H58" i="4"/>
  <c r="AA17" i="3"/>
  <c r="G58" i="3"/>
  <c r="Y57" i="3"/>
  <c r="Z17" i="3"/>
  <c r="I58" i="3"/>
  <c r="Z57" i="3"/>
  <c r="AA57" i="3"/>
  <c r="P58" i="4"/>
  <c r="O58" i="4"/>
  <c r="M58" i="4"/>
  <c r="L58" i="4"/>
  <c r="Q58" i="4"/>
  <c r="N58" i="4"/>
  <c r="S57" i="4"/>
  <c r="K58" i="4"/>
  <c r="T57" i="4"/>
  <c r="J58" i="4"/>
  <c r="U57" i="4"/>
  <c r="G58" i="4"/>
  <c r="R58" i="4"/>
  <c r="U17" i="4"/>
  <c r="Y17" i="3"/>
  <c r="S17" i="4"/>
  <c r="S58" i="4" s="1"/>
  <c r="T17" i="4"/>
  <c r="M58" i="3"/>
  <c r="U58" i="3"/>
  <c r="X58" i="3"/>
  <c r="N58" i="3"/>
  <c r="V58" i="3"/>
  <c r="R58" i="3"/>
  <c r="K58" i="3"/>
  <c r="S58" i="3"/>
  <c r="J58" i="3"/>
  <c r="L58" i="3"/>
  <c r="T58" i="3"/>
  <c r="T58" i="4" l="1"/>
  <c r="Z58" i="3"/>
  <c r="AA58" i="3"/>
  <c r="U58" i="4"/>
  <c r="Y5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2" authorId="0" shapeId="0" xr:uid="{00000000-0006-0000-0100-000001000000}">
      <text>
        <r>
          <rPr>
            <b/>
            <sz val="14"/>
            <color indexed="81"/>
            <rFont val="맑은 고딕"/>
            <family val="3"/>
            <charset val="129"/>
            <scheme val="major"/>
          </rPr>
          <t xml:space="preserve">[사유 작성 방법]
</t>
        </r>
        <r>
          <rPr>
            <sz val="14"/>
            <color indexed="81"/>
            <rFont val="맑은 고딕"/>
            <family val="3"/>
            <charset val="129"/>
            <scheme val="major"/>
          </rPr>
          <t xml:space="preserve">1. 학과 회의 결과를 반영하여 작성 바랍니다. 
2. 회의록에는 교과목 개발, 개편,폐지에 대한 논의 결과를 포함하여야 합니다. 
3. 아래 예시의 &lt;00&gt; 표시는 개발, 개편, 폐지 교과목 중 
학과 상황에 맞춰 반영 하도록 제공하오니 참고 바랍니다.
4. &lt;유지&gt; 교과목은 공란으로 제출하시면 됩니다.
[예시] 
졸업생 요구조사 분석 결과를 반영하고자 개발
산업수요 및 트렌드 맞춤 전공교육을 반영하고자 개편
산업체 요구조사 분석 결과를 반영하고자 폐지
자격과정 반영하고자 00
관련 법령 개정내용 반영하고자 00
교과내용 충실화를 위한 교육내용 변경하고자 00
주차별 내용 보완 및 심리 관련 내용 추가하고자 00
교육내용 보완하고자 교과목 분리하고자 00
중복, 유사 교과목 통합하고자 00
취업동향 및 가족회사 의견수렴을 반영하고자 00
재학생 FGI 결과를 반영하고자 00
산업체 요구분석 결과를 반영한 교과 내용 보완하고자 00
교육과정 로드맵 고려한 학기 변경하고자 00
산업동향 분석 결과를 반영한 시수 조정하고자 00
타대학 교육과정 분석 및 트렌드를 반영하고자 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 authorId="0" shapeId="0" xr:uid="{00000000-0006-0000-0200-000001000000}">
      <text>
        <r>
          <rPr>
            <b/>
            <sz val="12"/>
            <color indexed="81"/>
            <rFont val="돋움"/>
            <family val="3"/>
            <charset val="129"/>
          </rPr>
          <t xml:space="preserve">[영문명 작성방법]
</t>
        </r>
        <r>
          <rPr>
            <sz val="12"/>
            <color indexed="81"/>
            <rFont val="돋움"/>
            <family val="3"/>
            <charset val="129"/>
          </rPr>
          <t xml:space="preserve">
1. 개발된 전공 교과목, 개편된 전공 교과목만 작성 바랍니다. 
2. 교과목의 영문명은 교과목 등록, 대학요람 및
대학정보시스템의 등록 시 활용하시면 됩니다.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오산대학교</author>
  </authors>
  <commentList>
    <comment ref="D4" authorId="0" shapeId="0" xr:uid="{00000000-0006-0000-0300-000001000000}">
      <text>
        <r>
          <rPr>
            <b/>
            <sz val="9"/>
            <color indexed="81"/>
            <rFont val="돋움"/>
            <family val="3"/>
            <charset val="129"/>
          </rPr>
          <t>하단의</t>
        </r>
        <r>
          <rPr>
            <b/>
            <sz val="9"/>
            <color indexed="81"/>
            <rFont val="Tahoma"/>
            <family val="2"/>
          </rPr>
          <t xml:space="preserve"> </t>
        </r>
        <r>
          <rPr>
            <b/>
            <sz val="9"/>
            <color indexed="81"/>
            <rFont val="돋움"/>
            <family val="3"/>
            <charset val="129"/>
          </rPr>
          <t>표시방법</t>
        </r>
        <r>
          <rPr>
            <b/>
            <sz val="9"/>
            <color indexed="81"/>
            <rFont val="Tahoma"/>
            <family val="2"/>
          </rPr>
          <t xml:space="preserve"> </t>
        </r>
        <r>
          <rPr>
            <b/>
            <sz val="9"/>
            <color indexed="81"/>
            <rFont val="돋움"/>
            <family val="3"/>
            <charset val="129"/>
          </rPr>
          <t>참고</t>
        </r>
      </text>
    </comment>
    <comment ref="E4" authorId="0" shapeId="0" xr:uid="{00000000-0006-0000-0300-000002000000}">
      <text>
        <r>
          <rPr>
            <b/>
            <sz val="9"/>
            <color indexed="81"/>
            <rFont val="돋움"/>
            <family val="3"/>
            <charset val="129"/>
          </rPr>
          <t>하단</t>
        </r>
        <r>
          <rPr>
            <b/>
            <sz val="9"/>
            <color indexed="81"/>
            <rFont val="Tahoma"/>
            <family val="2"/>
          </rPr>
          <t xml:space="preserve"> </t>
        </r>
        <r>
          <rPr>
            <b/>
            <sz val="9"/>
            <color indexed="81"/>
            <rFont val="돋움"/>
            <family val="3"/>
            <charset val="129"/>
          </rPr>
          <t>표시방법</t>
        </r>
        <r>
          <rPr>
            <b/>
            <sz val="9"/>
            <color indexed="81"/>
            <rFont val="Tahoma"/>
            <family val="2"/>
          </rPr>
          <t xml:space="preserve"> </t>
        </r>
        <r>
          <rPr>
            <b/>
            <sz val="9"/>
            <color indexed="81"/>
            <rFont val="돋움"/>
            <family val="3"/>
            <charset val="129"/>
          </rPr>
          <t>참고</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오산대학교</author>
  </authors>
  <commentList>
    <comment ref="D4" authorId="0" shapeId="0" xr:uid="{00000000-0006-0000-0400-000001000000}">
      <text>
        <r>
          <rPr>
            <b/>
            <sz val="9"/>
            <color indexed="81"/>
            <rFont val="돋움"/>
            <family val="3"/>
            <charset val="129"/>
          </rPr>
          <t>하단의</t>
        </r>
        <r>
          <rPr>
            <b/>
            <sz val="9"/>
            <color indexed="81"/>
            <rFont val="Tahoma"/>
            <family val="2"/>
          </rPr>
          <t xml:space="preserve"> </t>
        </r>
        <r>
          <rPr>
            <b/>
            <sz val="9"/>
            <color indexed="81"/>
            <rFont val="돋움"/>
            <family val="3"/>
            <charset val="129"/>
          </rPr>
          <t>표시방법</t>
        </r>
        <r>
          <rPr>
            <b/>
            <sz val="9"/>
            <color indexed="81"/>
            <rFont val="Tahoma"/>
            <family val="2"/>
          </rPr>
          <t xml:space="preserve"> </t>
        </r>
        <r>
          <rPr>
            <b/>
            <sz val="9"/>
            <color indexed="81"/>
            <rFont val="돋움"/>
            <family val="3"/>
            <charset val="129"/>
          </rPr>
          <t>참고</t>
        </r>
      </text>
    </comment>
    <comment ref="E4" authorId="0" shapeId="0" xr:uid="{00000000-0006-0000-0400-000002000000}">
      <text>
        <r>
          <rPr>
            <b/>
            <sz val="9"/>
            <color indexed="81"/>
            <rFont val="돋움"/>
            <family val="3"/>
            <charset val="129"/>
          </rPr>
          <t>하단의</t>
        </r>
        <r>
          <rPr>
            <b/>
            <sz val="9"/>
            <color indexed="81"/>
            <rFont val="Tahoma"/>
            <family val="2"/>
          </rPr>
          <t xml:space="preserve"> </t>
        </r>
        <r>
          <rPr>
            <b/>
            <sz val="9"/>
            <color indexed="81"/>
            <rFont val="돋움"/>
            <family val="3"/>
            <charset val="129"/>
          </rPr>
          <t>표시방법</t>
        </r>
        <r>
          <rPr>
            <b/>
            <sz val="9"/>
            <color indexed="81"/>
            <rFont val="Tahoma"/>
            <family val="2"/>
          </rPr>
          <t xml:space="preserve"> </t>
        </r>
        <r>
          <rPr>
            <b/>
            <sz val="9"/>
            <color indexed="81"/>
            <rFont val="돋움"/>
            <family val="3"/>
            <charset val="129"/>
          </rPr>
          <t>참고</t>
        </r>
      </text>
    </comment>
  </commentList>
</comments>
</file>

<file path=xl/sharedStrings.xml><?xml version="1.0" encoding="utf-8"?>
<sst xmlns="http://schemas.openxmlformats.org/spreadsheetml/2006/main" count="466" uniqueCount="135">
  <si>
    <t>교과목명</t>
  </si>
  <si>
    <t xml:space="preserve">  </t>
  </si>
  <si>
    <t>이수구분</t>
    <phoneticPr fontId="3" type="noConversion"/>
  </si>
  <si>
    <t>학수번호</t>
    <phoneticPr fontId="1" type="noConversion"/>
  </si>
  <si>
    <t>NCS적용여부</t>
    <phoneticPr fontId="1" type="noConversion"/>
  </si>
  <si>
    <t>직업기초능력</t>
    <phoneticPr fontId="1" type="noConversion"/>
  </si>
  <si>
    <t>구분
(이론/
실습)</t>
    <phoneticPr fontId="3" type="noConversion"/>
  </si>
  <si>
    <t>1학년</t>
  </si>
  <si>
    <t>2학년</t>
    <phoneticPr fontId="1" type="noConversion"/>
  </si>
  <si>
    <t>3학년</t>
    <phoneticPr fontId="1" type="noConversion"/>
  </si>
  <si>
    <t>합 계</t>
  </si>
  <si>
    <t>1학기</t>
  </si>
  <si>
    <t>2학기</t>
  </si>
  <si>
    <t>학점</t>
  </si>
  <si>
    <t>주당시간</t>
  </si>
  <si>
    <t>학점</t>
    <phoneticPr fontId="1" type="noConversion"/>
  </si>
  <si>
    <t>이론</t>
  </si>
  <si>
    <t>실습</t>
  </si>
  <si>
    <t>교양필수</t>
    <phoneticPr fontId="3" type="noConversion"/>
  </si>
  <si>
    <t>교양선택</t>
  </si>
  <si>
    <t>소 계　</t>
    <phoneticPr fontId="1" type="noConversion"/>
  </si>
  <si>
    <t>전공필수</t>
    <phoneticPr fontId="3" type="noConversion"/>
  </si>
  <si>
    <t>전공선택</t>
    <phoneticPr fontId="3" type="noConversion"/>
  </si>
  <si>
    <t>소  계</t>
    <phoneticPr fontId="1" type="noConversion"/>
  </si>
  <si>
    <t>합  계</t>
    <phoneticPr fontId="1" type="noConversion"/>
  </si>
  <si>
    <t>전공실습실무</t>
  </si>
  <si>
    <t>현장프로젝트실습</t>
  </si>
  <si>
    <t>캡스톤디자인실무</t>
  </si>
  <si>
    <t>2019학년도 000과 교육과정표</t>
    <phoneticPr fontId="3" type="noConversion"/>
  </si>
  <si>
    <t>실습학기제</t>
    <phoneticPr fontId="1" type="noConversion"/>
  </si>
  <si>
    <t xml:space="preserve">학과장 : 000  </t>
    <phoneticPr fontId="1" type="noConversion"/>
  </si>
  <si>
    <t>학과장 : 000</t>
    <phoneticPr fontId="1" type="noConversion"/>
  </si>
  <si>
    <t>&lt;NCS적용여부&gt;란 표시 방법</t>
    <phoneticPr fontId="1" type="noConversion"/>
  </si>
  <si>
    <t>표시기호</t>
    <phoneticPr fontId="1" type="noConversion"/>
  </si>
  <si>
    <t>내용</t>
    <phoneticPr fontId="1" type="noConversion"/>
  </si>
  <si>
    <t>교과목명</t>
    <phoneticPr fontId="1" type="noConversion"/>
  </si>
  <si>
    <t>구분</t>
    <phoneticPr fontId="1" type="noConversion"/>
  </si>
  <si>
    <t>자체개발 능력단위 사용 교과목</t>
    <phoneticPr fontId="1" type="noConversion"/>
  </si>
  <si>
    <t>NCS기반 능력단위 사용 교과목</t>
    <phoneticPr fontId="1" type="noConversion"/>
  </si>
  <si>
    <t>NCS 교과</t>
    <phoneticPr fontId="1" type="noConversion"/>
  </si>
  <si>
    <t>혼합 교과</t>
    <phoneticPr fontId="1" type="noConversion"/>
  </si>
  <si>
    <t>일반 교과</t>
    <phoneticPr fontId="1" type="noConversion"/>
  </si>
  <si>
    <t>직기초 교과</t>
    <phoneticPr fontId="1" type="noConversion"/>
  </si>
  <si>
    <t>&lt;직업기초능력&gt;란 표시 방법</t>
    <phoneticPr fontId="1" type="noConversion"/>
  </si>
  <si>
    <t>직업기초능력에 해당하는 교과목</t>
    <phoneticPr fontId="1" type="noConversion"/>
  </si>
  <si>
    <t>능력단위를 사용하지 않는 현장중심 교과목</t>
    <phoneticPr fontId="1" type="noConversion"/>
  </si>
  <si>
    <t>OCS 교과</t>
    <phoneticPr fontId="1" type="noConversion"/>
  </si>
  <si>
    <t>혼합(NCS+OCS) 능력단위 사용 교과목</t>
    <phoneticPr fontId="1" type="noConversion"/>
  </si>
  <si>
    <t>교양 교과</t>
    <phoneticPr fontId="1" type="noConversion"/>
  </si>
  <si>
    <t>일반 교양 교과목</t>
    <phoneticPr fontId="1" type="noConversion"/>
  </si>
  <si>
    <t>이수구분</t>
    <phoneticPr fontId="1" type="noConversion"/>
  </si>
  <si>
    <t>합계</t>
    <phoneticPr fontId="1" type="noConversion"/>
  </si>
  <si>
    <t>역량
유형</t>
    <phoneticPr fontId="1" type="noConversion"/>
  </si>
  <si>
    <t>대학
핵심
역량</t>
    <phoneticPr fontId="1" type="noConversion"/>
  </si>
  <si>
    <t>진로심화커리어코칭</t>
    <phoneticPr fontId="1" type="noConversion"/>
  </si>
  <si>
    <t>변경 전</t>
  </si>
  <si>
    <t>변경 후</t>
  </si>
  <si>
    <t>시수</t>
  </si>
  <si>
    <t>총 학점</t>
    <phoneticPr fontId="1" type="noConversion"/>
  </si>
  <si>
    <t>시수</t>
    <phoneticPr fontId="1" type="noConversion"/>
  </si>
  <si>
    <r>
      <t xml:space="preserve">교과목
</t>
    </r>
    <r>
      <rPr>
        <b/>
        <u/>
        <sz val="11"/>
        <color rgb="FF000000"/>
        <rFont val="맑은 고딕"/>
        <family val="3"/>
        <charset val="129"/>
        <scheme val="major"/>
      </rPr>
      <t>개발, 개편, 폐지</t>
    </r>
    <r>
      <rPr>
        <b/>
        <sz val="11"/>
        <color rgb="FF000000"/>
        <rFont val="맑은 고딕"/>
        <family val="3"/>
        <charset val="129"/>
        <scheme val="major"/>
      </rPr>
      <t xml:space="preserve">
사유</t>
    </r>
    <phoneticPr fontId="1" type="noConversion"/>
  </si>
  <si>
    <t>학과명</t>
    <phoneticPr fontId="1" type="noConversion"/>
  </si>
  <si>
    <t>과정명</t>
    <phoneticPr fontId="1" type="noConversion"/>
  </si>
  <si>
    <t>전공명</t>
    <phoneticPr fontId="1" type="noConversion"/>
  </si>
  <si>
    <r>
      <t>구분
&lt;</t>
    </r>
    <r>
      <rPr>
        <b/>
        <sz val="10"/>
        <color rgb="FF000000"/>
        <rFont val="맑은 고딕"/>
        <family val="3"/>
        <charset val="129"/>
        <scheme val="major"/>
      </rPr>
      <t>개발,개편, 
폐지,유지&gt;</t>
    </r>
    <phoneticPr fontId="1" type="noConversion"/>
  </si>
  <si>
    <t>한글</t>
    <phoneticPr fontId="1" type="noConversion"/>
  </si>
  <si>
    <t>영문</t>
    <phoneticPr fontId="1" type="noConversion"/>
  </si>
  <si>
    <t>이론시수</t>
    <phoneticPr fontId="1" type="noConversion"/>
  </si>
  <si>
    <t>실습시수</t>
    <phoneticPr fontId="1" type="noConversion"/>
  </si>
  <si>
    <t>시수(계)</t>
    <phoneticPr fontId="1" type="noConversion"/>
  </si>
  <si>
    <t>개발</t>
    <phoneticPr fontId="1" type="noConversion"/>
  </si>
  <si>
    <t>개편</t>
    <phoneticPr fontId="1" type="noConversion"/>
  </si>
  <si>
    <t>폐지</t>
    <phoneticPr fontId="1" type="noConversion"/>
  </si>
  <si>
    <t>유지</t>
    <phoneticPr fontId="1" type="noConversion"/>
  </si>
  <si>
    <t>구분</t>
    <phoneticPr fontId="1" type="noConversion"/>
  </si>
  <si>
    <t>비율</t>
    <phoneticPr fontId="1" type="noConversion"/>
  </si>
  <si>
    <t>전공 교과목명</t>
    <phoneticPr fontId="1" type="noConversion"/>
  </si>
  <si>
    <t>과목수</t>
    <phoneticPr fontId="1" type="noConversion"/>
  </si>
  <si>
    <t>★실습비율: 공학, 자연과학, 예·체능계열 30%이상, 인문사회계열 20% 이상</t>
    <phoneticPr fontId="1" type="noConversion"/>
  </si>
  <si>
    <t>합계</t>
    <phoneticPr fontId="1" type="noConversion"/>
  </si>
  <si>
    <t>2025학년도</t>
    <phoneticPr fontId="1" type="noConversion"/>
  </si>
  <si>
    <t>※ 본 교육과정의 교양선택 교과목은 학과 권장 교과목으로, 다른 교양교과목 선택 이수도 가능함.</t>
    <phoneticPr fontId="1" type="noConversion"/>
  </si>
  <si>
    <t>2026학년도</t>
    <phoneticPr fontId="1" type="noConversion"/>
  </si>
  <si>
    <r>
      <rPr>
        <b/>
        <sz val="14"/>
        <color theme="1"/>
        <rFont val="맑은 고딕"/>
        <family val="3"/>
        <charset val="129"/>
        <scheme val="minor"/>
      </rPr>
      <t>[신구대조표 작성 방법]</t>
    </r>
    <r>
      <rPr>
        <sz val="14"/>
        <color theme="1"/>
        <rFont val="맑은 고딕"/>
        <family val="3"/>
        <charset val="129"/>
        <scheme val="minor"/>
      </rPr>
      <t xml:space="preserve">
1. 변경 전: 그룹웨어 자료실--교무처--전년도 교육과정 복사
2. 변경 후: 편성한 차년도 교육과정으로 작성
3. 사유란: 학과 상황에 맞춰 상세하게 기록하시기 바랍니다.
4. 교과목 구분
- 개발: 신규 개발한 교과목
- 개편: 교과목명, 교육내용, 학점, 시수, 학기 등 개편한 교과목
- 폐지: 차년도에는 삭제된 교과목
- 유지: 차년도에도 편성을 유지한 교과목
5. 서식변경 금지!!!</t>
    </r>
    <phoneticPr fontId="1" type="noConversion"/>
  </si>
  <si>
    <t>토익스피킹</t>
    <phoneticPr fontId="1" type="noConversion"/>
  </si>
  <si>
    <t>항공심화일본어</t>
    <phoneticPr fontId="1" type="noConversion"/>
  </si>
  <si>
    <t>관광학개론</t>
    <phoneticPr fontId="1" type="noConversion"/>
  </si>
  <si>
    <t>항공산업세미나</t>
    <phoneticPr fontId="1" type="noConversion"/>
  </si>
  <si>
    <t>프리미엄서비스1</t>
    <phoneticPr fontId="1" type="noConversion"/>
  </si>
  <si>
    <t>스피치커뮤니케이션</t>
  </si>
  <si>
    <t>항공영어인터뷰</t>
    <phoneticPr fontId="1" type="noConversion"/>
  </si>
  <si>
    <t>항공심화중국어</t>
    <phoneticPr fontId="1" type="noConversion"/>
  </si>
  <si>
    <t>시사실무면접정보</t>
    <phoneticPr fontId="1" type="noConversion"/>
  </si>
  <si>
    <t>서비스경영실무</t>
    <phoneticPr fontId="1" type="noConversion"/>
  </si>
  <si>
    <t>프리미엄서비스2</t>
  </si>
  <si>
    <t>컴퓨터활용실무</t>
    <phoneticPr fontId="1" type="noConversion"/>
  </si>
  <si>
    <t xml:space="preserve">[대학핵심역량] 1. 청학인성역량/ 2. 미래학습역량/ 3. 직무기초역량/ 4. 직무역량/ 5. 진로설계역량
[역량유형]  1. 대학핵심역량만 사용하는 교양 교과목/ 2. 국가표준역량(NCS)을 사용하는 전공 교과목/ 3. 자체개발역량(OCS)을 사용하는 전공 교과목/ 4. 직업기초역량을 사용하는 교양 또는 전공 교과목/ 5. 위의 2,3,4에 해당 하는 역량을 2개 이상 혼합하여 사용하는 전공 교과목
</t>
    <phoneticPr fontId="1" type="noConversion"/>
  </si>
  <si>
    <t>4학년</t>
    <phoneticPr fontId="1" type="noConversion"/>
  </si>
  <si>
    <t>항공서비스경영학과</t>
    <phoneticPr fontId="1" type="noConversion"/>
  </si>
  <si>
    <t>-</t>
    <phoneticPr fontId="1" type="noConversion"/>
  </si>
  <si>
    <t>전공심화</t>
    <phoneticPr fontId="1" type="noConversion"/>
  </si>
  <si>
    <t>항공심화일본어</t>
    <phoneticPr fontId="1" type="noConversion"/>
  </si>
  <si>
    <t>항공심화중국어</t>
    <phoneticPr fontId="1" type="noConversion"/>
  </si>
  <si>
    <t>시사실무면접정보</t>
    <phoneticPr fontId="1" type="noConversion"/>
  </si>
  <si>
    <t>서비스경영실무</t>
    <phoneticPr fontId="1" type="noConversion"/>
  </si>
  <si>
    <t>진로심화커리어코칭</t>
    <phoneticPr fontId="1" type="noConversion"/>
  </si>
  <si>
    <t>소비자심리행동론</t>
    <phoneticPr fontId="1" type="noConversion"/>
  </si>
  <si>
    <t>서비스리더십</t>
    <phoneticPr fontId="1" type="noConversion"/>
  </si>
  <si>
    <t>개발</t>
  </si>
  <si>
    <t>폐지</t>
  </si>
  <si>
    <t>개편</t>
  </si>
  <si>
    <t>유지</t>
  </si>
  <si>
    <t>전공심화 운영 진단결과에 따라 과목 추가 개발</t>
    <phoneticPr fontId="1" type="noConversion"/>
  </si>
  <si>
    <t>산업수요 및 트렌드 맞춤 전공교육을 반영하고자 개발</t>
    <phoneticPr fontId="1" type="noConversion"/>
  </si>
  <si>
    <t>3,5</t>
  </si>
  <si>
    <t>전공선택</t>
    <phoneticPr fontId="3" type="noConversion"/>
  </si>
  <si>
    <t>2,4</t>
    <phoneticPr fontId="1" type="noConversion"/>
  </si>
  <si>
    <t>관광학개론</t>
    <phoneticPr fontId="1" type="noConversion"/>
  </si>
  <si>
    <t>3,4</t>
    <phoneticPr fontId="1" type="noConversion"/>
  </si>
  <si>
    <t>프리미엄서비스1</t>
    <phoneticPr fontId="1" type="noConversion"/>
  </si>
  <si>
    <t>1,4</t>
    <phoneticPr fontId="1" type="noConversion"/>
  </si>
  <si>
    <t>토익스피킹 심화</t>
    <phoneticPr fontId="1" type="noConversion"/>
  </si>
  <si>
    <t>항공산업세미나</t>
    <phoneticPr fontId="1" type="noConversion"/>
  </si>
  <si>
    <t>재학생, 졸업생 요구조사 분석 결과를 반영하여 폐지</t>
    <phoneticPr fontId="1" type="noConversion"/>
  </si>
  <si>
    <t>Advanced TOEIC Speaking</t>
  </si>
  <si>
    <t>Aviation Safety and Crisis Management</t>
  </si>
  <si>
    <t>Advanced Aviation English Interview</t>
  </si>
  <si>
    <t>Consumer Psychology and Behavior</t>
  </si>
  <si>
    <t>Service Leadership</t>
  </si>
  <si>
    <t>2026학년도 항공서비스경영학과 교육과정표(전공심화)</t>
    <phoneticPr fontId="3" type="noConversion"/>
  </si>
  <si>
    <t>신설</t>
    <phoneticPr fontId="1" type="noConversion"/>
  </si>
  <si>
    <t>항공안전과위기관리</t>
    <phoneticPr fontId="1" type="noConversion"/>
  </si>
  <si>
    <t>항공영어인터뷰심화</t>
    <phoneticPr fontId="1" type="noConversion"/>
  </si>
  <si>
    <t>토익스피킹심화</t>
    <phoneticPr fontId="1" type="noConversion"/>
  </si>
  <si>
    <t>본과와 차별화를 두기 위한 교과목명 개편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</si>
</sst>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43">
    <font>
      <sz val="11"/>
      <color theme="1"/>
      <name val="맑은 고딕"/>
      <family val="2"/>
      <charset val="129"/>
      <scheme val="minor"/>
    </font>
    <font>
      <sz val="8"/>
      <name val="맑은 고딕"/>
      <family val="2"/>
      <charset val="129"/>
      <scheme val="minor"/>
    </font>
    <font>
      <b/>
      <sz val="24"/>
      <color theme="1"/>
      <name val="맑은 고딕"/>
      <family val="3"/>
      <charset val="129"/>
      <scheme val="major"/>
    </font>
    <font>
      <sz val="8"/>
      <name val="맑은 고딕"/>
      <family val="3"/>
      <charset val="129"/>
    </font>
    <font>
      <sz val="24"/>
      <color theme="1"/>
      <name val="맑은 고딕"/>
      <family val="3"/>
      <charset val="129"/>
      <scheme val="major"/>
    </font>
    <font>
      <b/>
      <sz val="16"/>
      <color theme="1"/>
      <name val="맑은 고딕"/>
      <family val="3"/>
      <charset val="129"/>
      <scheme val="major"/>
    </font>
    <font>
      <sz val="14"/>
      <color theme="1"/>
      <name val="맑은 고딕"/>
      <family val="3"/>
      <charset val="129"/>
      <scheme val="major"/>
    </font>
    <font>
      <b/>
      <sz val="10"/>
      <color rgb="FF000000"/>
      <name val="맑은 고딕"/>
      <family val="3"/>
      <charset val="129"/>
      <scheme val="major"/>
    </font>
    <font>
      <sz val="10"/>
      <color rgb="FF000000"/>
      <name val="맑은 고딕"/>
      <family val="3"/>
      <charset val="129"/>
      <scheme val="major"/>
    </font>
    <font>
      <sz val="10"/>
      <name val="맑은 고딕"/>
      <family val="3"/>
      <charset val="129"/>
      <scheme val="major"/>
    </font>
    <font>
      <sz val="10"/>
      <color theme="1"/>
      <name val="맑은 고딕"/>
      <family val="3"/>
      <charset val="129"/>
      <scheme val="minor"/>
    </font>
    <font>
      <sz val="10"/>
      <color theme="1"/>
      <name val="맑은 고딕"/>
      <family val="3"/>
      <charset val="129"/>
      <scheme val="major"/>
    </font>
    <font>
      <sz val="9"/>
      <color rgb="FF000000"/>
      <name val="맑은 고딕"/>
      <family val="3"/>
      <charset val="129"/>
      <scheme val="major"/>
    </font>
    <font>
      <sz val="11"/>
      <color theme="1"/>
      <name val="맑은 고딕"/>
      <family val="3"/>
      <charset val="129"/>
      <scheme val="major"/>
    </font>
    <font>
      <b/>
      <sz val="9"/>
      <color indexed="81"/>
      <name val="Tahoma"/>
      <family val="2"/>
    </font>
    <font>
      <b/>
      <sz val="9"/>
      <color indexed="81"/>
      <name val="돋움"/>
      <family val="3"/>
      <charset val="129"/>
    </font>
    <font>
      <sz val="10"/>
      <name val="맑은 고딕"/>
      <family val="3"/>
      <charset val="129"/>
      <scheme val="minor"/>
    </font>
    <font>
      <sz val="16"/>
      <name val="맑은 고딕"/>
      <family val="3"/>
      <charset val="129"/>
      <scheme val="major"/>
    </font>
    <font>
      <sz val="11"/>
      <name val="맑은 고딕"/>
      <family val="3"/>
      <charset val="129"/>
      <scheme val="minor"/>
    </font>
    <font>
      <b/>
      <sz val="10"/>
      <name val="맑은 고딕"/>
      <family val="3"/>
      <charset val="129"/>
      <scheme val="major"/>
    </font>
    <font>
      <sz val="8"/>
      <name val="맑은 고딕"/>
      <family val="3"/>
      <charset val="129"/>
      <scheme val="major"/>
    </font>
    <font>
      <b/>
      <sz val="11"/>
      <color rgb="FF000000"/>
      <name val="맑은 고딕"/>
      <family val="3"/>
      <charset val="129"/>
      <scheme val="major"/>
    </font>
    <font>
      <b/>
      <sz val="11"/>
      <name val="맑은 고딕"/>
      <family val="3"/>
      <charset val="129"/>
      <scheme val="major"/>
    </font>
    <font>
      <b/>
      <u/>
      <sz val="11"/>
      <color rgb="FF000000"/>
      <name val="맑은 고딕"/>
      <family val="3"/>
      <charset val="129"/>
      <scheme val="major"/>
    </font>
    <font>
      <b/>
      <sz val="14"/>
      <color theme="0"/>
      <name val="맑은 고딕"/>
      <family val="3"/>
      <charset val="129"/>
      <scheme val="minor"/>
    </font>
    <font>
      <sz val="11"/>
      <color theme="1"/>
      <name val="굴림체"/>
      <family val="3"/>
      <charset val="129"/>
    </font>
    <font>
      <sz val="10"/>
      <name val="굴림체"/>
      <family val="3"/>
      <charset val="129"/>
    </font>
    <font>
      <sz val="18"/>
      <color theme="1"/>
      <name val="맑은 고딕"/>
      <family val="2"/>
      <charset val="129"/>
      <scheme val="minor"/>
    </font>
    <font>
      <sz val="18"/>
      <color theme="1"/>
      <name val="맑은 고딕"/>
      <family val="3"/>
      <charset val="129"/>
      <scheme val="minor"/>
    </font>
    <font>
      <sz val="11"/>
      <color theme="1"/>
      <name val="맑은 고딕"/>
      <family val="2"/>
      <charset val="129"/>
      <scheme val="minor"/>
    </font>
    <font>
      <sz val="12"/>
      <color theme="1"/>
      <name val="맑은 고딕"/>
      <family val="2"/>
      <charset val="129"/>
      <scheme val="minor"/>
    </font>
    <font>
      <b/>
      <sz val="9"/>
      <color theme="1"/>
      <name val="굴림체"/>
      <family val="3"/>
      <charset val="129"/>
    </font>
    <font>
      <sz val="14"/>
      <color theme="1"/>
      <name val="맑은 고딕"/>
      <family val="3"/>
      <charset val="129"/>
      <scheme val="minor"/>
    </font>
    <font>
      <b/>
      <sz val="14"/>
      <color theme="1"/>
      <name val="맑은 고딕"/>
      <family val="3"/>
      <charset val="129"/>
      <scheme val="minor"/>
    </font>
    <font>
      <b/>
      <sz val="14"/>
      <color indexed="81"/>
      <name val="맑은 고딕"/>
      <family val="3"/>
      <charset val="129"/>
      <scheme val="major"/>
    </font>
    <font>
      <sz val="14"/>
      <color indexed="81"/>
      <name val="맑은 고딕"/>
      <family val="3"/>
      <charset val="129"/>
      <scheme val="major"/>
    </font>
    <font>
      <b/>
      <sz val="12"/>
      <color indexed="81"/>
      <name val="돋움"/>
      <family val="3"/>
      <charset val="129"/>
    </font>
    <font>
      <sz val="12"/>
      <color indexed="81"/>
      <name val="돋움"/>
      <family val="3"/>
      <charset val="129"/>
    </font>
    <font>
      <b/>
      <sz val="10"/>
      <color theme="1"/>
      <name val="맑은 고딕"/>
      <family val="3"/>
      <charset val="129"/>
      <scheme val="major"/>
    </font>
    <font>
      <sz val="11"/>
      <color rgb="FF000000"/>
      <name val="맑은 고딕"/>
      <family val="3"/>
      <charset val="129"/>
      <scheme val="minor"/>
    </font>
    <font>
      <sz val="10"/>
      <color rgb="FFFF0000"/>
      <name val="맑은 고딕"/>
      <family val="3"/>
      <charset val="129"/>
      <scheme val="major"/>
    </font>
    <font>
      <sz val="11"/>
      <color rgb="FFFF0000"/>
      <name val="맑은 고딕"/>
      <family val="3"/>
      <charset val="129"/>
      <scheme val="minor"/>
    </font>
    <font>
      <sz val="11"/>
      <color theme="1"/>
      <name val="맑은 고딕"/>
      <family val="3"/>
      <charset val="129"/>
      <scheme val="minor"/>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9" fontId="29" fillId="0" borderId="0" applyFont="0" applyFill="0" applyBorder="0" applyAlignment="0" applyProtection="0">
      <alignment vertical="center"/>
    </xf>
  </cellStyleXfs>
  <cellXfs count="192">
    <xf numFmtId="0" fontId="0" fillId="0" borderId="0" xfId="0">
      <alignment vertical="center"/>
    </xf>
    <xf numFmtId="49" fontId="8"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49" fontId="9"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49" fontId="10" fillId="3" borderId="5" xfId="0" applyNumberFormat="1" applyFont="1" applyFill="1" applyBorder="1" applyAlignment="1">
      <alignment horizontal="center" vertical="center" wrapText="1"/>
    </xf>
    <xf numFmtId="0" fontId="0" fillId="0" borderId="5" xfId="0" applyBorder="1">
      <alignment vertical="center"/>
    </xf>
    <xf numFmtId="0" fontId="8" fillId="2" borderId="4" xfId="0" applyFont="1" applyFill="1" applyBorder="1" applyAlignment="1">
      <alignment horizontal="center" vertical="center" shrinkToFit="1"/>
    </xf>
    <xf numFmtId="49" fontId="8" fillId="2" borderId="5" xfId="0" applyNumberFormat="1" applyFont="1" applyFill="1" applyBorder="1" applyAlignment="1">
      <alignment horizontal="center" vertical="center" shrinkToFit="1"/>
    </xf>
    <xf numFmtId="49" fontId="11" fillId="0" borderId="5" xfId="0" applyNumberFormat="1" applyFont="1" applyBorder="1" applyAlignment="1">
      <alignment horizontal="center" vertical="center"/>
    </xf>
    <xf numFmtId="0" fontId="8" fillId="3" borderId="5" xfId="0" applyFont="1" applyFill="1" applyBorder="1" applyAlignment="1">
      <alignment horizontal="center" vertical="center" shrinkToFit="1"/>
    </xf>
    <xf numFmtId="0" fontId="8" fillId="3" borderId="5" xfId="0" applyFont="1" applyFill="1" applyBorder="1" applyAlignment="1">
      <alignment horizontal="center" vertical="center" wrapTex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49" fontId="8"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xf>
    <xf numFmtId="0" fontId="9" fillId="3" borderId="5" xfId="0" applyFont="1" applyFill="1" applyBorder="1" applyAlignment="1">
      <alignment horizontal="center" vertical="center"/>
    </xf>
    <xf numFmtId="49" fontId="11" fillId="3" borderId="5" xfId="0" applyNumberFormat="1" applyFont="1" applyFill="1" applyBorder="1" applyAlignment="1">
      <alignment horizontal="center" vertical="center" wrapText="1"/>
    </xf>
    <xf numFmtId="49" fontId="9" fillId="3"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0" borderId="6" xfId="0" applyFont="1" applyBorder="1" applyAlignment="1">
      <alignment horizontal="center" vertical="center" wrapText="1"/>
    </xf>
    <xf numFmtId="0" fontId="13" fillId="0" borderId="8" xfId="0" applyFont="1" applyBorder="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7" fillId="4" borderId="5"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11" fillId="0" borderId="0" xfId="0" applyFont="1" applyBorder="1" applyAlignment="1">
      <alignment horizontal="center" vertical="center"/>
    </xf>
    <xf numFmtId="0" fontId="13" fillId="0" borderId="0" xfId="0" applyFont="1" applyBorder="1">
      <alignment vertical="center"/>
    </xf>
    <xf numFmtId="20" fontId="10" fillId="5" borderId="0" xfId="0" applyNumberFormat="1" applyFont="1" applyFill="1">
      <alignment vertical="center"/>
    </xf>
    <xf numFmtId="0" fontId="10" fillId="5" borderId="0" xfId="0" applyFont="1" applyFill="1">
      <alignment vertical="center"/>
    </xf>
    <xf numFmtId="0" fontId="10" fillId="0" borderId="0" xfId="0" applyFont="1" applyFill="1">
      <alignment vertical="center"/>
    </xf>
    <xf numFmtId="0" fontId="10" fillId="0" borderId="0" xfId="0" applyFo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15" xfId="0" applyFont="1" applyBorder="1" applyAlignment="1">
      <alignment vertical="center"/>
    </xf>
    <xf numFmtId="0" fontId="10" fillId="6" borderId="3" xfId="0" applyFont="1" applyFill="1" applyBorder="1" applyAlignment="1">
      <alignment horizontal="center" vertical="center"/>
    </xf>
    <xf numFmtId="0" fontId="10" fillId="0" borderId="0" xfId="0" applyFont="1" applyFill="1" applyAlignment="1">
      <alignment horizontal="center" vertical="center"/>
    </xf>
    <xf numFmtId="176" fontId="9" fillId="6" borderId="5" xfId="0" applyNumberFormat="1" applyFont="1" applyFill="1" applyBorder="1" applyAlignment="1" applyProtection="1">
      <alignment horizontal="center" vertical="center" shrinkToFit="1"/>
    </xf>
    <xf numFmtId="0" fontId="9" fillId="0" borderId="5"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0" fontId="9" fillId="6" borderId="5" xfId="0" applyFont="1" applyFill="1" applyBorder="1" applyAlignment="1" applyProtection="1">
      <alignment vertical="center" wrapText="1"/>
    </xf>
    <xf numFmtId="0" fontId="13" fillId="0" borderId="0" xfId="0" applyFont="1" applyFill="1">
      <alignment vertical="center"/>
    </xf>
    <xf numFmtId="0" fontId="21" fillId="4" borderId="5" xfId="0" applyFont="1" applyFill="1" applyBorder="1" applyAlignment="1">
      <alignment horizontal="center" vertical="center" wrapText="1"/>
    </xf>
    <xf numFmtId="0" fontId="0" fillId="0" borderId="5" xfId="0" applyBorder="1" applyAlignment="1">
      <alignment horizontal="center" vertical="center"/>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0" fillId="0" borderId="0" xfId="0"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0" fillId="4" borderId="5" xfId="0" applyFill="1" applyBorder="1" applyAlignment="1">
      <alignment horizontal="center" vertical="center"/>
    </xf>
    <xf numFmtId="0" fontId="16" fillId="0" borderId="0" xfId="0" applyFont="1" applyAlignment="1" applyProtection="1">
      <alignment horizontal="center" vertical="center"/>
      <protection locked="0"/>
    </xf>
    <xf numFmtId="176" fontId="16" fillId="0" borderId="5" xfId="0" applyNumberFormat="1" applyFont="1" applyBorder="1" applyAlignment="1" applyProtection="1">
      <alignment horizontal="center" vertical="center"/>
      <protection locked="0"/>
    </xf>
    <xf numFmtId="177" fontId="16" fillId="0" borderId="5" xfId="0" applyNumberFormat="1" applyFont="1" applyBorder="1" applyAlignment="1" applyProtection="1">
      <alignment horizontal="center" vertical="center"/>
      <protection locked="0"/>
    </xf>
    <xf numFmtId="177" fontId="16" fillId="0" borderId="5" xfId="1" applyNumberFormat="1" applyFont="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0" fillId="0" borderId="0" xfId="0" applyAlignment="1">
      <alignment horizontal="center" vertical="center"/>
    </xf>
    <xf numFmtId="0" fontId="28" fillId="0" borderId="0" xfId="0" applyFont="1" applyAlignment="1">
      <alignment horizontal="center" vertical="center"/>
    </xf>
    <xf numFmtId="0" fontId="13" fillId="0" borderId="0" xfId="0" applyFont="1" applyFill="1" applyAlignment="1">
      <alignment horizontal="center" vertical="center"/>
    </xf>
    <xf numFmtId="0" fontId="0" fillId="8" borderId="5" xfId="0" applyFill="1" applyBorder="1" applyAlignment="1">
      <alignment horizontal="center" vertical="center"/>
    </xf>
    <xf numFmtId="0" fontId="0" fillId="10" borderId="5" xfId="0" applyFill="1" applyBorder="1" applyAlignment="1">
      <alignment horizontal="center" vertical="center"/>
    </xf>
    <xf numFmtId="0" fontId="0" fillId="7" borderId="5" xfId="0" applyFill="1" applyBorder="1" applyAlignment="1">
      <alignment horizontal="center" vertical="center"/>
    </xf>
    <xf numFmtId="0" fontId="0" fillId="9" borderId="5" xfId="0" applyFill="1" applyBorder="1" applyAlignment="1">
      <alignment horizontal="center" vertical="center"/>
    </xf>
    <xf numFmtId="9" fontId="0" fillId="0" borderId="5" xfId="1" applyFont="1" applyBorder="1" applyAlignment="1">
      <alignment horizontal="center" vertical="center"/>
    </xf>
    <xf numFmtId="0" fontId="0" fillId="0" borderId="5" xfId="0" applyFill="1" applyBorder="1" applyAlignment="1">
      <alignment horizontal="center" vertical="center"/>
    </xf>
    <xf numFmtId="9" fontId="0" fillId="0" borderId="5" xfId="0" applyNumberFormat="1" applyBorder="1" applyAlignment="1">
      <alignment horizontal="center" vertical="center"/>
    </xf>
    <xf numFmtId="0" fontId="28" fillId="0" borderId="0" xfId="0" applyFont="1" applyAlignment="1">
      <alignment horizontal="left" vertical="center"/>
    </xf>
    <xf numFmtId="0" fontId="13" fillId="0" borderId="0" xfId="0" applyFont="1" applyFill="1" applyAlignment="1">
      <alignment horizontal="left" vertical="center"/>
    </xf>
    <xf numFmtId="0" fontId="30" fillId="0" borderId="0" xfId="0" applyFont="1" applyFill="1" applyAlignment="1">
      <alignment vertical="center" wrapText="1"/>
    </xf>
    <xf numFmtId="0" fontId="0" fillId="0" borderId="0" xfId="0" applyFill="1">
      <alignment vertical="center"/>
    </xf>
    <xf numFmtId="0" fontId="24" fillId="0" borderId="0" xfId="0" applyFont="1" applyFill="1" applyAlignment="1">
      <alignment vertical="center"/>
    </xf>
    <xf numFmtId="0" fontId="31" fillId="0" borderId="22" xfId="0" applyFont="1" applyBorder="1" applyAlignment="1">
      <alignment vertical="center"/>
    </xf>
    <xf numFmtId="0" fontId="10" fillId="0" borderId="5" xfId="0" applyFont="1" applyBorder="1" applyAlignment="1">
      <alignment horizontal="center" vertical="center"/>
    </xf>
    <xf numFmtId="0" fontId="28" fillId="0" borderId="0" xfId="0" applyFont="1" applyAlignment="1">
      <alignment vertical="center" wrapText="1"/>
    </xf>
    <xf numFmtId="0" fontId="13" fillId="0" borderId="0" xfId="0" applyFont="1" applyFill="1" applyAlignment="1">
      <alignment vertical="center" wrapText="1"/>
    </xf>
    <xf numFmtId="0" fontId="0" fillId="0" borderId="0" xfId="0" applyAlignment="1">
      <alignment vertical="center" wrapText="1"/>
    </xf>
    <xf numFmtId="0" fontId="32" fillId="0" borderId="0" xfId="0" applyFont="1" applyFill="1" applyAlignment="1">
      <alignmen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vertical="center" wrapText="1"/>
    </xf>
    <xf numFmtId="0" fontId="11" fillId="0" borderId="5" xfId="0" applyFont="1" applyFill="1" applyBorder="1" applyAlignment="1">
      <alignment horizontal="center" vertical="center"/>
    </xf>
    <xf numFmtId="0" fontId="11" fillId="0" borderId="5" xfId="0" applyFont="1" applyFill="1" applyBorder="1" applyAlignment="1">
      <alignment vertical="center" wrapText="1"/>
    </xf>
    <xf numFmtId="0" fontId="11" fillId="0" borderId="5" xfId="0" applyFont="1" applyFill="1" applyBorder="1" applyAlignment="1">
      <alignment horizontal="left" vertical="center"/>
    </xf>
    <xf numFmtId="0" fontId="9" fillId="0" borderId="5" xfId="0" applyFont="1" applyFill="1" applyBorder="1" applyAlignment="1">
      <alignment horizontal="left" vertical="center" wrapText="1"/>
    </xf>
    <xf numFmtId="0" fontId="11" fillId="0" borderId="5" xfId="0" applyFont="1" applyFill="1" applyBorder="1">
      <alignment vertical="center"/>
    </xf>
    <xf numFmtId="0" fontId="10" fillId="4" borderId="5" xfId="0" applyFont="1" applyFill="1" applyBorder="1">
      <alignment vertical="center"/>
    </xf>
    <xf numFmtId="0" fontId="38" fillId="4" borderId="5" xfId="0" applyFont="1" applyFill="1" applyBorder="1">
      <alignment vertical="center"/>
    </xf>
    <xf numFmtId="0" fontId="19" fillId="4" borderId="5" xfId="0" applyFont="1" applyFill="1" applyBorder="1" applyAlignment="1">
      <alignment horizontal="center" vertical="center" wrapText="1"/>
    </xf>
    <xf numFmtId="0" fontId="38" fillId="4" borderId="5" xfId="0" applyFont="1" applyFill="1" applyBorder="1" applyAlignment="1">
      <alignment horizontal="center" vertical="center"/>
    </xf>
    <xf numFmtId="0" fontId="38" fillId="4" borderId="5" xfId="0" applyFont="1" applyFill="1" applyBorder="1" applyAlignment="1">
      <alignment horizontal="left" vertical="center"/>
    </xf>
    <xf numFmtId="0" fontId="38" fillId="4" borderId="5" xfId="0" applyFont="1" applyFill="1" applyBorder="1" applyAlignment="1">
      <alignment vertical="center" wrapText="1"/>
    </xf>
    <xf numFmtId="0" fontId="10" fillId="0" borderId="5" xfId="0" applyFont="1" applyBorder="1" applyAlignment="1">
      <alignment horizontal="center" vertical="center"/>
    </xf>
    <xf numFmtId="0" fontId="19" fillId="4" borderId="5" xfId="0" applyFont="1" applyFill="1" applyBorder="1" applyAlignment="1" applyProtection="1">
      <alignment horizontal="center" vertical="center" shrinkToFit="1"/>
      <protection locked="0"/>
    </xf>
    <xf numFmtId="0" fontId="16" fillId="0" borderId="13" xfId="0" applyFont="1" applyBorder="1" applyAlignment="1" applyProtection="1">
      <alignment horizontal="center" vertical="center" wrapText="1" shrinkToFit="1"/>
      <protection locked="0"/>
    </xf>
    <xf numFmtId="176" fontId="9" fillId="0" borderId="5" xfId="0" applyNumberFormat="1" applyFont="1" applyBorder="1" applyAlignment="1">
      <alignment horizontal="center" vertical="center" shrinkToFit="1"/>
    </xf>
    <xf numFmtId="0" fontId="39" fillId="0" borderId="5" xfId="0" applyFont="1" applyBorder="1" applyAlignment="1">
      <alignment horizontal="center" vertical="center" wrapText="1"/>
    </xf>
    <xf numFmtId="0" fontId="39" fillId="0" borderId="5" xfId="0" applyFont="1" applyBorder="1" applyAlignment="1">
      <alignment horizontal="center" vertical="center"/>
    </xf>
    <xf numFmtId="0" fontId="40" fillId="0" borderId="5"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shrinkToFit="1"/>
      <protection locked="0"/>
    </xf>
    <xf numFmtId="0" fontId="16" fillId="0"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shrinkToFit="1"/>
    </xf>
    <xf numFmtId="0" fontId="18" fillId="0" borderId="5" xfId="0" applyFont="1" applyBorder="1" applyAlignment="1">
      <alignment horizontal="center" vertical="center" wrapText="1"/>
    </xf>
    <xf numFmtId="0" fontId="18" fillId="0" borderId="5" xfId="0" applyFont="1" applyFill="1" applyBorder="1" applyAlignment="1" applyProtection="1">
      <alignment horizontal="center" vertical="center" wrapText="1" shrinkToFit="1"/>
      <protection locked="0"/>
    </xf>
    <xf numFmtId="0" fontId="9" fillId="0" borderId="5" xfId="0" applyFont="1" applyFill="1" applyBorder="1" applyAlignment="1">
      <alignment horizontal="center" vertical="center"/>
    </xf>
    <xf numFmtId="0" fontId="10" fillId="0" borderId="5" xfId="0" applyFont="1" applyBorder="1" applyAlignment="1">
      <alignment horizontal="center" vertical="center"/>
    </xf>
    <xf numFmtId="0" fontId="18" fillId="0" borderId="13" xfId="0" applyFont="1" applyFill="1" applyBorder="1" applyAlignment="1" applyProtection="1">
      <alignment horizontal="center" vertical="center" wrapText="1" shrinkToFit="1"/>
      <protection locked="0"/>
    </xf>
    <xf numFmtId="0" fontId="19" fillId="4" borderId="16" xfId="0" applyFont="1" applyFill="1" applyBorder="1" applyAlignment="1" applyProtection="1">
      <alignment horizontal="center" vertical="center" wrapText="1"/>
      <protection locked="0"/>
    </xf>
    <xf numFmtId="0" fontId="19" fillId="4" borderId="17" xfId="0" applyFont="1" applyFill="1" applyBorder="1" applyAlignment="1" applyProtection="1">
      <alignment horizontal="center" vertical="center" wrapText="1"/>
      <protection locked="0"/>
    </xf>
    <xf numFmtId="0" fontId="19" fillId="4" borderId="18" xfId="0" applyFont="1" applyFill="1" applyBorder="1" applyAlignment="1" applyProtection="1">
      <alignment horizontal="center" vertical="center" wrapText="1"/>
      <protection locked="0"/>
    </xf>
    <xf numFmtId="0" fontId="18" fillId="0" borderId="5" xfId="0" applyFont="1" applyBorder="1" applyAlignment="1">
      <alignment horizontal="center" vertical="center"/>
    </xf>
    <xf numFmtId="0" fontId="16" fillId="0" borderId="5" xfId="0" applyFont="1" applyFill="1" applyBorder="1" applyAlignment="1" applyProtection="1">
      <alignment horizontal="center" vertical="center" wrapText="1" shrinkToFit="1"/>
      <protection locked="0"/>
    </xf>
    <xf numFmtId="0" fontId="41" fillId="11" borderId="0" xfId="0" applyFont="1" applyFill="1" applyAlignment="1" applyProtection="1">
      <alignment horizontal="center" vertical="center"/>
      <protection locked="0"/>
    </xf>
    <xf numFmtId="0" fontId="41" fillId="0" borderId="0" xfId="0" applyFont="1" applyAlignment="1" applyProtection="1">
      <alignment horizontal="center" vertical="center"/>
      <protection locked="0"/>
    </xf>
    <xf numFmtId="0" fontId="42" fillId="0" borderId="5" xfId="0" applyFont="1" applyBorder="1" applyAlignment="1">
      <alignment horizontal="center" vertical="center"/>
    </xf>
    <xf numFmtId="0" fontId="20" fillId="0" borderId="22" xfId="0" applyFont="1" applyBorder="1" applyAlignment="1">
      <alignment horizontal="left" vertical="center" wrapText="1"/>
    </xf>
    <xf numFmtId="0" fontId="19" fillId="4" borderId="16" xfId="0" applyFont="1" applyFill="1" applyBorder="1" applyAlignment="1" applyProtection="1">
      <alignment horizontal="center" vertical="center" shrinkToFit="1"/>
      <protection locked="0"/>
    </xf>
    <xf numFmtId="0" fontId="19" fillId="4" borderId="18" xfId="0" applyFont="1" applyFill="1" applyBorder="1" applyAlignment="1" applyProtection="1">
      <alignment horizontal="center" vertical="center" shrinkToFit="1"/>
      <protection locked="0"/>
    </xf>
    <xf numFmtId="0" fontId="19" fillId="4" borderId="13" xfId="0" applyFont="1" applyFill="1" applyBorder="1" applyAlignment="1" applyProtection="1">
      <alignment horizontal="center" vertical="center" shrinkToFit="1"/>
      <protection locked="0"/>
    </xf>
    <xf numFmtId="0" fontId="19" fillId="4" borderId="14" xfId="0" applyFont="1" applyFill="1" applyBorder="1" applyAlignment="1" applyProtection="1">
      <alignment horizontal="center" vertical="center" shrinkToFit="1"/>
      <protection locked="0"/>
    </xf>
    <xf numFmtId="0" fontId="17" fillId="0" borderId="21" xfId="0" applyFont="1" applyBorder="1" applyAlignment="1" applyProtection="1">
      <alignment horizontal="center" vertical="center"/>
      <protection locked="0"/>
    </xf>
    <xf numFmtId="0" fontId="19" fillId="4" borderId="17" xfId="0" applyFont="1" applyFill="1" applyBorder="1" applyAlignment="1" applyProtection="1">
      <alignment horizontal="center" vertical="center" shrinkToFit="1"/>
      <protection locked="0"/>
    </xf>
    <xf numFmtId="0" fontId="19" fillId="4" borderId="16" xfId="0" applyFont="1" applyFill="1" applyBorder="1" applyAlignment="1" applyProtection="1">
      <alignment horizontal="center" vertical="center" wrapText="1"/>
      <protection locked="0"/>
    </xf>
    <xf numFmtId="0" fontId="19" fillId="4" borderId="17" xfId="0" applyFont="1" applyFill="1" applyBorder="1" applyAlignment="1" applyProtection="1">
      <alignment horizontal="center" vertical="center" wrapText="1"/>
      <protection locked="0"/>
    </xf>
    <xf numFmtId="0" fontId="19" fillId="4" borderId="18" xfId="0" applyFont="1" applyFill="1" applyBorder="1" applyAlignment="1" applyProtection="1">
      <alignment horizontal="center" vertical="center" wrapText="1"/>
      <protection locked="0"/>
    </xf>
    <xf numFmtId="0" fontId="19" fillId="4" borderId="15" xfId="0" applyFont="1" applyFill="1" applyBorder="1" applyAlignment="1" applyProtection="1">
      <alignment horizontal="center" vertical="center" shrinkToFit="1"/>
      <protection locked="0"/>
    </xf>
    <xf numFmtId="0" fontId="19" fillId="4" borderId="19" xfId="0" applyFont="1" applyFill="1" applyBorder="1" applyAlignment="1" applyProtection="1">
      <alignment horizontal="center" vertical="center" shrinkToFit="1"/>
      <protection locked="0"/>
    </xf>
    <xf numFmtId="0" fontId="19" fillId="4" borderId="22" xfId="0" applyFont="1" applyFill="1" applyBorder="1" applyAlignment="1" applyProtection="1">
      <alignment horizontal="center" vertical="center" shrinkToFit="1"/>
      <protection locked="0"/>
    </xf>
    <xf numFmtId="0" fontId="19" fillId="4" borderId="23" xfId="0" applyFont="1" applyFill="1" applyBorder="1" applyAlignment="1" applyProtection="1">
      <alignment horizontal="center" vertical="center" shrinkToFit="1"/>
      <protection locked="0"/>
    </xf>
    <xf numFmtId="0" fontId="19" fillId="4" borderId="20" xfId="0" applyFont="1" applyFill="1" applyBorder="1" applyAlignment="1" applyProtection="1">
      <alignment horizontal="center" vertical="center" shrinkToFit="1"/>
      <protection locked="0"/>
    </xf>
    <xf numFmtId="0" fontId="19" fillId="4" borderId="21" xfId="0" applyFont="1" applyFill="1" applyBorder="1" applyAlignment="1" applyProtection="1">
      <alignment horizontal="center" vertical="center" shrinkToFit="1"/>
      <protection locked="0"/>
    </xf>
    <xf numFmtId="0" fontId="19" fillId="4" borderId="24" xfId="0" applyFont="1" applyFill="1" applyBorder="1" applyAlignment="1" applyProtection="1">
      <alignment horizontal="center" vertical="center" shrinkToFit="1"/>
      <protection locked="0"/>
    </xf>
    <xf numFmtId="0" fontId="21" fillId="4" borderId="5"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2" fillId="10" borderId="0" xfId="0" applyFont="1" applyFill="1" applyAlignment="1">
      <alignment horizontal="left" vertical="center" wrapText="1"/>
    </xf>
    <xf numFmtId="0" fontId="22" fillId="4" borderId="13"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2"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4" borderId="5"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right" vertical="center"/>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7" fillId="4" borderId="2" xfId="0" applyFont="1" applyFill="1" applyBorder="1" applyAlignment="1">
      <alignment horizontal="center" vertical="center" shrinkToFit="1"/>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shrinkToFi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left" vertical="center"/>
    </xf>
    <xf numFmtId="0" fontId="10" fillId="6"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12" fillId="0" borderId="4" xfId="0" applyFont="1" applyBorder="1" applyAlignment="1">
      <alignment horizontal="center" vertical="center" wrapText="1"/>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0" fontId="16" fillId="0" borderId="13" xfId="0" applyFont="1" applyFill="1" applyBorder="1" applyAlignment="1" applyProtection="1">
      <alignment horizontal="left" vertical="center" wrapText="1" shrinkToFit="1"/>
      <protection locked="0"/>
    </xf>
    <xf numFmtId="0" fontId="19" fillId="0" borderId="0" xfId="0" applyFont="1" applyBorder="1" applyAlignment="1" applyProtection="1">
      <alignment vertical="center"/>
      <protection locked="0"/>
    </xf>
  </cellXfs>
  <cellStyles count="2">
    <cellStyle name="백분율" xfId="1" builtinId="5"/>
    <cellStyle name="표준" xfId="0" builtinId="0"/>
  </cellStyles>
  <dxfs count="4">
    <dxf>
      <fill>
        <patternFill>
          <bgColor theme="7" tint="0.79998168889431442"/>
        </patternFill>
      </fill>
    </dxf>
    <dxf>
      <fill>
        <patternFill>
          <bgColor theme="9" tint="0.79998168889431442"/>
        </patternFill>
      </fill>
    </dxf>
    <dxf>
      <fill>
        <patternFill>
          <bgColor theme="8" tint="0.79998168889431442"/>
        </patternFill>
      </fill>
    </dxf>
    <dxf>
      <fill>
        <patternFill>
          <bgColor theme="5" tint="0.79998168889431442"/>
        </patternFill>
      </fill>
    </dxf>
  </dxfs>
  <tableStyles count="0" defaultTableStyle="TableStyleMedium2" defaultPivotStyle="PivotStyleLight16"/>
  <colors>
    <mruColors>
      <color rgb="FFFFEBEB"/>
      <color rgb="FFFFCCCC"/>
      <color rgb="FFEA54CD"/>
      <color rgb="FFA31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S24"/>
  <sheetViews>
    <sheetView tabSelected="1" zoomScaleNormal="100" zoomScaleSheetLayoutView="100" workbookViewId="0">
      <pane ySplit="6" topLeftCell="A7" activePane="bottomLeft" state="frozen"/>
      <selection sqref="A1:S1"/>
      <selection pane="bottomLeft" activeCell="A23" sqref="A1:M23"/>
    </sheetView>
  </sheetViews>
  <sheetFormatPr defaultColWidth="9" defaultRowHeight="16.5"/>
  <cols>
    <col min="1" max="1" width="10" style="50" customWidth="1"/>
    <col min="2" max="2" width="18.125" style="49" customWidth="1"/>
    <col min="3" max="4" width="5.25" style="49" customWidth="1"/>
    <col min="5" max="13" width="4.5" style="49" customWidth="1"/>
    <col min="14" max="16384" width="9" style="49"/>
  </cols>
  <sheetData>
    <row r="1" spans="1:19" ht="26.25">
      <c r="A1" s="134" t="s">
        <v>129</v>
      </c>
      <c r="B1" s="134"/>
      <c r="C1" s="134"/>
      <c r="D1" s="134"/>
      <c r="E1" s="134"/>
      <c r="F1" s="134"/>
      <c r="G1" s="134"/>
      <c r="H1" s="134"/>
      <c r="I1" s="134"/>
      <c r="J1" s="134"/>
      <c r="K1" s="134"/>
      <c r="L1" s="134"/>
      <c r="M1" s="134"/>
      <c r="O1" s="64"/>
      <c r="P1" s="64"/>
      <c r="Q1" s="64"/>
    </row>
    <row r="2" spans="1:19" ht="17.25" customHeight="1">
      <c r="A2" s="191" t="s">
        <v>81</v>
      </c>
      <c r="B2" s="191"/>
      <c r="C2" s="191"/>
      <c r="D2" s="191"/>
      <c r="E2" s="191"/>
      <c r="F2" s="191"/>
      <c r="G2" s="191"/>
      <c r="H2" s="191"/>
      <c r="I2" s="191"/>
      <c r="J2" s="191"/>
      <c r="K2" s="191"/>
      <c r="L2" s="191"/>
      <c r="M2" s="191"/>
      <c r="N2" s="191"/>
      <c r="O2" s="191"/>
      <c r="P2" s="191"/>
      <c r="Q2" s="191"/>
      <c r="R2" s="191"/>
      <c r="S2" s="191"/>
    </row>
    <row r="3" spans="1:19">
      <c r="A3" s="121"/>
      <c r="B3" s="130" t="s">
        <v>35</v>
      </c>
      <c r="C3" s="136" t="s">
        <v>53</v>
      </c>
      <c r="D3" s="136" t="s">
        <v>52</v>
      </c>
      <c r="E3" s="132" t="s">
        <v>97</v>
      </c>
      <c r="F3" s="139"/>
      <c r="G3" s="139"/>
      <c r="H3" s="139"/>
      <c r="I3" s="139"/>
      <c r="J3" s="133"/>
      <c r="K3" s="140" t="s">
        <v>10</v>
      </c>
      <c r="L3" s="141"/>
      <c r="M3" s="142"/>
      <c r="O3" s="68" t="s">
        <v>69</v>
      </c>
      <c r="P3" s="68" t="s">
        <v>67</v>
      </c>
      <c r="Q3" s="68" t="s">
        <v>68</v>
      </c>
    </row>
    <row r="4" spans="1:19">
      <c r="A4" s="122" t="s">
        <v>50</v>
      </c>
      <c r="B4" s="135"/>
      <c r="C4" s="137"/>
      <c r="D4" s="137"/>
      <c r="E4" s="132" t="s">
        <v>11</v>
      </c>
      <c r="F4" s="139"/>
      <c r="G4" s="133"/>
      <c r="H4" s="132" t="s">
        <v>12</v>
      </c>
      <c r="I4" s="139"/>
      <c r="J4" s="133"/>
      <c r="K4" s="143"/>
      <c r="L4" s="144"/>
      <c r="M4" s="145"/>
      <c r="O4" s="65">
        <f>P4+Q4</f>
        <v>29</v>
      </c>
      <c r="P4" s="65">
        <f>L22</f>
        <v>14</v>
      </c>
      <c r="Q4" s="65">
        <f>M22</f>
        <v>15</v>
      </c>
    </row>
    <row r="5" spans="1:19">
      <c r="A5" s="122"/>
      <c r="B5" s="135"/>
      <c r="C5" s="137"/>
      <c r="D5" s="137"/>
      <c r="E5" s="130" t="s">
        <v>13</v>
      </c>
      <c r="F5" s="132" t="s">
        <v>14</v>
      </c>
      <c r="G5" s="133"/>
      <c r="H5" s="130" t="s">
        <v>13</v>
      </c>
      <c r="I5" s="132" t="s">
        <v>14</v>
      </c>
      <c r="J5" s="133"/>
      <c r="K5" s="130" t="s">
        <v>15</v>
      </c>
      <c r="L5" s="132" t="s">
        <v>14</v>
      </c>
      <c r="M5" s="133"/>
      <c r="O5" s="66">
        <f>P5+Q5</f>
        <v>1</v>
      </c>
      <c r="P5" s="67">
        <f>P4/$O$4</f>
        <v>0.48275862068965519</v>
      </c>
      <c r="Q5" s="67">
        <f>Q4/$O$4</f>
        <v>0.51724137931034486</v>
      </c>
    </row>
    <row r="6" spans="1:19">
      <c r="A6" s="123"/>
      <c r="B6" s="131"/>
      <c r="C6" s="138"/>
      <c r="D6" s="138"/>
      <c r="E6" s="131"/>
      <c r="F6" s="105" t="s">
        <v>16</v>
      </c>
      <c r="G6" s="105" t="s">
        <v>17</v>
      </c>
      <c r="H6" s="131"/>
      <c r="I6" s="105" t="s">
        <v>16</v>
      </c>
      <c r="J6" s="105" t="s">
        <v>17</v>
      </c>
      <c r="K6" s="131"/>
      <c r="L6" s="105" t="s">
        <v>16</v>
      </c>
      <c r="M6" s="105" t="s">
        <v>17</v>
      </c>
      <c r="O6" s="49" t="s">
        <v>78</v>
      </c>
    </row>
    <row r="7" spans="1:19" ht="17.100000000000001" customHeight="1">
      <c r="A7" s="47" t="s">
        <v>115</v>
      </c>
      <c r="B7" s="188" t="s">
        <v>121</v>
      </c>
      <c r="C7" s="111" t="s">
        <v>116</v>
      </c>
      <c r="D7" s="112">
        <v>3</v>
      </c>
      <c r="E7" s="113">
        <v>2</v>
      </c>
      <c r="F7" s="113">
        <v>1</v>
      </c>
      <c r="G7" s="113">
        <v>1</v>
      </c>
      <c r="H7" s="113"/>
      <c r="I7" s="113"/>
      <c r="J7" s="113"/>
      <c r="K7" s="107">
        <v>2</v>
      </c>
      <c r="L7" s="107">
        <v>1</v>
      </c>
      <c r="M7" s="107">
        <v>1</v>
      </c>
    </row>
    <row r="8" spans="1:19" ht="17.100000000000001" customHeight="1">
      <c r="A8" s="47" t="s">
        <v>115</v>
      </c>
      <c r="B8" s="188" t="s">
        <v>101</v>
      </c>
      <c r="C8" s="111" t="s">
        <v>116</v>
      </c>
      <c r="D8" s="112">
        <v>3</v>
      </c>
      <c r="E8" s="113">
        <v>2</v>
      </c>
      <c r="F8" s="113">
        <v>1</v>
      </c>
      <c r="G8" s="113">
        <v>1</v>
      </c>
      <c r="H8" s="113"/>
      <c r="I8" s="113"/>
      <c r="J8" s="113"/>
      <c r="K8" s="107">
        <v>2</v>
      </c>
      <c r="L8" s="107">
        <v>1</v>
      </c>
      <c r="M8" s="107">
        <v>1</v>
      </c>
    </row>
    <row r="9" spans="1:19" ht="17.100000000000001" customHeight="1">
      <c r="A9" s="47" t="s">
        <v>115</v>
      </c>
      <c r="B9" s="188" t="s">
        <v>117</v>
      </c>
      <c r="C9" s="111" t="s">
        <v>118</v>
      </c>
      <c r="D9" s="112">
        <v>3</v>
      </c>
      <c r="E9" s="113">
        <v>2</v>
      </c>
      <c r="F9" s="113">
        <v>1</v>
      </c>
      <c r="G9" s="113">
        <v>1</v>
      </c>
      <c r="H9" s="113"/>
      <c r="I9" s="113"/>
      <c r="J9" s="113"/>
      <c r="K9" s="107">
        <v>2</v>
      </c>
      <c r="L9" s="107">
        <v>1</v>
      </c>
      <c r="M9" s="107">
        <v>1</v>
      </c>
    </row>
    <row r="10" spans="1:19" ht="17.100000000000001" customHeight="1">
      <c r="A10" s="47" t="s">
        <v>115</v>
      </c>
      <c r="B10" s="188" t="s">
        <v>122</v>
      </c>
      <c r="C10" s="111" t="s">
        <v>116</v>
      </c>
      <c r="D10" s="112">
        <v>3</v>
      </c>
      <c r="E10" s="113">
        <v>2</v>
      </c>
      <c r="F10" s="113">
        <v>1</v>
      </c>
      <c r="G10" s="113">
        <v>1</v>
      </c>
      <c r="H10" s="113"/>
      <c r="I10" s="113"/>
      <c r="J10" s="113"/>
      <c r="K10" s="107">
        <v>2</v>
      </c>
      <c r="L10" s="107">
        <v>1</v>
      </c>
      <c r="M10" s="107">
        <v>1</v>
      </c>
    </row>
    <row r="11" spans="1:19" ht="17.100000000000001" customHeight="1">
      <c r="A11" s="47" t="s">
        <v>115</v>
      </c>
      <c r="B11" s="188" t="s">
        <v>119</v>
      </c>
      <c r="C11" s="111" t="s">
        <v>120</v>
      </c>
      <c r="D11" s="112">
        <v>2</v>
      </c>
      <c r="E11" s="113">
        <v>2</v>
      </c>
      <c r="F11" s="113">
        <v>1</v>
      </c>
      <c r="G11" s="113">
        <v>1</v>
      </c>
      <c r="H11" s="113"/>
      <c r="I11" s="113"/>
      <c r="J11" s="113"/>
      <c r="K11" s="107">
        <v>2</v>
      </c>
      <c r="L11" s="107">
        <v>1</v>
      </c>
      <c r="M11" s="107">
        <v>1</v>
      </c>
    </row>
    <row r="12" spans="1:19" ht="17.100000000000001" customHeight="1">
      <c r="A12" s="47" t="s">
        <v>115</v>
      </c>
      <c r="B12" s="188" t="s">
        <v>89</v>
      </c>
      <c r="C12" s="111" t="s">
        <v>118</v>
      </c>
      <c r="D12" s="114">
        <v>3</v>
      </c>
      <c r="E12" s="112">
        <v>2</v>
      </c>
      <c r="F12" s="112">
        <v>1</v>
      </c>
      <c r="G12" s="112">
        <v>1</v>
      </c>
      <c r="H12" s="112"/>
      <c r="I12" s="112"/>
      <c r="J12" s="115"/>
      <c r="K12" s="107">
        <v>2</v>
      </c>
      <c r="L12" s="107">
        <v>1</v>
      </c>
      <c r="M12" s="107">
        <v>1</v>
      </c>
    </row>
    <row r="13" spans="1:19" ht="17.100000000000001" customHeight="1">
      <c r="A13" s="47" t="s">
        <v>22</v>
      </c>
      <c r="B13" s="188" t="s">
        <v>131</v>
      </c>
      <c r="C13" s="111" t="s">
        <v>114</v>
      </c>
      <c r="D13" s="114">
        <v>3</v>
      </c>
      <c r="E13" s="112">
        <v>3</v>
      </c>
      <c r="F13" s="112">
        <v>2</v>
      </c>
      <c r="G13" s="112">
        <v>1</v>
      </c>
      <c r="H13" s="112"/>
      <c r="I13" s="112"/>
      <c r="J13" s="115"/>
      <c r="K13" s="107">
        <v>2</v>
      </c>
      <c r="L13" s="107">
        <v>1</v>
      </c>
      <c r="M13" s="107">
        <v>1</v>
      </c>
      <c r="N13" s="126" t="s">
        <v>130</v>
      </c>
    </row>
    <row r="14" spans="1:19" ht="17.100000000000001" customHeight="1">
      <c r="A14" s="47" t="s">
        <v>115</v>
      </c>
      <c r="B14" s="188" t="s">
        <v>132</v>
      </c>
      <c r="C14" s="111" t="s">
        <v>116</v>
      </c>
      <c r="D14" s="112">
        <v>3</v>
      </c>
      <c r="E14" s="113"/>
      <c r="F14" s="113"/>
      <c r="G14" s="113"/>
      <c r="H14" s="113">
        <v>2</v>
      </c>
      <c r="I14" s="113">
        <v>1</v>
      </c>
      <c r="J14" s="113">
        <v>1</v>
      </c>
      <c r="K14" s="107">
        <v>2</v>
      </c>
      <c r="L14" s="107">
        <v>1</v>
      </c>
      <c r="M14" s="107">
        <v>1</v>
      </c>
      <c r="N14" s="127"/>
    </row>
    <row r="15" spans="1:19" ht="17.100000000000001" customHeight="1">
      <c r="A15" s="47" t="s">
        <v>115</v>
      </c>
      <c r="B15" s="188" t="s">
        <v>102</v>
      </c>
      <c r="C15" s="111" t="s">
        <v>116</v>
      </c>
      <c r="D15" s="112">
        <v>3</v>
      </c>
      <c r="E15" s="113"/>
      <c r="F15" s="113"/>
      <c r="G15" s="113"/>
      <c r="H15" s="113">
        <v>2</v>
      </c>
      <c r="I15" s="113">
        <v>1</v>
      </c>
      <c r="J15" s="113">
        <v>1</v>
      </c>
      <c r="K15" s="107">
        <v>2</v>
      </c>
      <c r="L15" s="107">
        <v>1</v>
      </c>
      <c r="M15" s="107">
        <v>1</v>
      </c>
      <c r="N15" s="127"/>
    </row>
    <row r="16" spans="1:19" ht="17.100000000000001" customHeight="1">
      <c r="A16" s="47" t="s">
        <v>115</v>
      </c>
      <c r="B16" s="188" t="s">
        <v>103</v>
      </c>
      <c r="C16" s="111" t="s">
        <v>120</v>
      </c>
      <c r="D16" s="112">
        <v>3</v>
      </c>
      <c r="E16" s="113"/>
      <c r="F16" s="113"/>
      <c r="G16" s="113"/>
      <c r="H16" s="113">
        <v>2</v>
      </c>
      <c r="I16" s="113">
        <v>1</v>
      </c>
      <c r="J16" s="113">
        <v>1</v>
      </c>
      <c r="K16" s="107">
        <v>2</v>
      </c>
      <c r="L16" s="107">
        <v>1</v>
      </c>
      <c r="M16" s="107">
        <v>1</v>
      </c>
      <c r="N16" s="127"/>
    </row>
    <row r="17" spans="1:14" ht="17.100000000000001" customHeight="1">
      <c r="A17" s="47" t="s">
        <v>115</v>
      </c>
      <c r="B17" s="189" t="s">
        <v>104</v>
      </c>
      <c r="C17" s="111" t="s">
        <v>118</v>
      </c>
      <c r="D17" s="112">
        <v>3</v>
      </c>
      <c r="E17" s="113"/>
      <c r="F17" s="113"/>
      <c r="G17" s="113"/>
      <c r="H17" s="113">
        <v>2</v>
      </c>
      <c r="I17" s="113">
        <v>1</v>
      </c>
      <c r="J17" s="113">
        <v>1</v>
      </c>
      <c r="K17" s="107">
        <v>2</v>
      </c>
      <c r="L17" s="107">
        <v>1</v>
      </c>
      <c r="M17" s="107">
        <v>1</v>
      </c>
      <c r="N17" s="127"/>
    </row>
    <row r="18" spans="1:14" ht="17.100000000000001" customHeight="1">
      <c r="A18" s="47" t="s">
        <v>115</v>
      </c>
      <c r="B18" s="188" t="s">
        <v>94</v>
      </c>
      <c r="C18" s="111" t="s">
        <v>120</v>
      </c>
      <c r="D18" s="112">
        <v>2</v>
      </c>
      <c r="E18" s="113"/>
      <c r="F18" s="113"/>
      <c r="G18" s="113"/>
      <c r="H18" s="113">
        <v>2</v>
      </c>
      <c r="I18" s="113">
        <v>1</v>
      </c>
      <c r="J18" s="113">
        <v>1</v>
      </c>
      <c r="K18" s="107">
        <v>2</v>
      </c>
      <c r="L18" s="107">
        <v>1</v>
      </c>
      <c r="M18" s="107">
        <v>1</v>
      </c>
      <c r="N18" s="127"/>
    </row>
    <row r="19" spans="1:14" ht="17.100000000000001" customHeight="1">
      <c r="A19" s="47" t="s">
        <v>115</v>
      </c>
      <c r="B19" s="190" t="s">
        <v>106</v>
      </c>
      <c r="C19" s="111" t="s">
        <v>118</v>
      </c>
      <c r="D19" s="112">
        <v>3</v>
      </c>
      <c r="E19" s="113"/>
      <c r="F19" s="113"/>
      <c r="G19" s="113"/>
      <c r="H19" s="112">
        <v>2</v>
      </c>
      <c r="I19" s="112">
        <v>1</v>
      </c>
      <c r="J19" s="112">
        <v>1</v>
      </c>
      <c r="K19" s="107">
        <v>2</v>
      </c>
      <c r="L19" s="107">
        <v>1</v>
      </c>
      <c r="M19" s="107">
        <v>1</v>
      </c>
      <c r="N19" s="126" t="s">
        <v>130</v>
      </c>
    </row>
    <row r="20" spans="1:14" ht="17.100000000000001" customHeight="1">
      <c r="A20" s="47" t="s">
        <v>115</v>
      </c>
      <c r="B20" s="190" t="s">
        <v>107</v>
      </c>
      <c r="C20" s="111" t="s">
        <v>120</v>
      </c>
      <c r="D20" s="112">
        <v>2</v>
      </c>
      <c r="E20" s="112"/>
      <c r="F20" s="112"/>
      <c r="G20" s="112"/>
      <c r="H20" s="112">
        <v>2</v>
      </c>
      <c r="I20" s="112">
        <v>1</v>
      </c>
      <c r="J20" s="112">
        <v>1</v>
      </c>
      <c r="K20" s="107">
        <v>2</v>
      </c>
      <c r="L20" s="107">
        <v>1</v>
      </c>
      <c r="M20" s="107">
        <v>1</v>
      </c>
      <c r="N20" s="126" t="s">
        <v>130</v>
      </c>
    </row>
    <row r="21" spans="1:14" ht="17.100000000000001" customHeight="1">
      <c r="A21" s="47" t="s">
        <v>115</v>
      </c>
      <c r="B21" s="190" t="s">
        <v>105</v>
      </c>
      <c r="C21" s="111">
        <v>5</v>
      </c>
      <c r="D21" s="46">
        <v>4</v>
      </c>
      <c r="E21" s="110"/>
      <c r="F21" s="110"/>
      <c r="G21" s="110"/>
      <c r="H21" s="113">
        <v>1</v>
      </c>
      <c r="I21" s="113">
        <v>0</v>
      </c>
      <c r="J21" s="113">
        <v>1</v>
      </c>
      <c r="K21" s="113">
        <v>1</v>
      </c>
      <c r="L21" s="113">
        <v>0</v>
      </c>
      <c r="M21" s="113">
        <v>1</v>
      </c>
    </row>
    <row r="22" spans="1:14" ht="17.100000000000001" customHeight="1">
      <c r="A22" s="48" t="s">
        <v>51</v>
      </c>
      <c r="B22" s="51"/>
      <c r="C22" s="51"/>
      <c r="D22" s="51"/>
      <c r="E22" s="45">
        <f t="shared" ref="E22:J22" si="0">SUM(E7:E21)</f>
        <v>15</v>
      </c>
      <c r="F22" s="45">
        <v>8</v>
      </c>
      <c r="G22" s="45">
        <f t="shared" si="0"/>
        <v>7</v>
      </c>
      <c r="H22" s="45">
        <f t="shared" si="0"/>
        <v>15</v>
      </c>
      <c r="I22" s="45">
        <f t="shared" si="0"/>
        <v>7</v>
      </c>
      <c r="J22" s="45">
        <f t="shared" si="0"/>
        <v>8</v>
      </c>
      <c r="K22" s="45">
        <f>SUM(K7:K21)</f>
        <v>29</v>
      </c>
      <c r="L22" s="45">
        <f t="shared" ref="L22:M22" si="1">SUM(L7:L21)</f>
        <v>14</v>
      </c>
      <c r="M22" s="45">
        <f t="shared" si="1"/>
        <v>15</v>
      </c>
    </row>
    <row r="23" spans="1:14" ht="57" customHeight="1">
      <c r="A23" s="129" t="s">
        <v>96</v>
      </c>
      <c r="B23" s="129"/>
      <c r="C23" s="129"/>
      <c r="D23" s="129"/>
      <c r="E23" s="129"/>
      <c r="F23" s="129"/>
      <c r="G23" s="129"/>
      <c r="H23" s="129"/>
      <c r="I23" s="129"/>
      <c r="J23" s="129"/>
      <c r="K23" s="129"/>
      <c r="L23" s="129"/>
      <c r="M23" s="129"/>
    </row>
    <row r="24" spans="1:14" ht="16.5" customHeight="1"/>
  </sheetData>
  <mergeCells count="15">
    <mergeCell ref="A1:M1"/>
    <mergeCell ref="B3:B6"/>
    <mergeCell ref="C3:C6"/>
    <mergeCell ref="D3:D6"/>
    <mergeCell ref="E3:J3"/>
    <mergeCell ref="K3:M4"/>
    <mergeCell ref="E4:G4"/>
    <mergeCell ref="H4:J4"/>
    <mergeCell ref="K5:K6"/>
    <mergeCell ref="L5:M5"/>
    <mergeCell ref="A23:M23"/>
    <mergeCell ref="E5:E6"/>
    <mergeCell ref="F5:G5"/>
    <mergeCell ref="H5:H6"/>
    <mergeCell ref="I5:J5"/>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AC75"/>
  <sheetViews>
    <sheetView zoomScale="85" zoomScaleNormal="85" workbookViewId="0">
      <pane ySplit="5" topLeftCell="A6" activePane="bottomLeft" state="frozen"/>
      <selection pane="bottomLeft" activeCell="A6" sqref="A6"/>
    </sheetView>
  </sheetViews>
  <sheetFormatPr defaultRowHeight="16.5"/>
  <cols>
    <col min="1" max="1" width="17.875" customWidth="1"/>
    <col min="2" max="3" width="13.75" customWidth="1"/>
    <col min="4" max="4" width="9.875" customWidth="1"/>
    <col min="5" max="5" width="27" customWidth="1"/>
    <col min="6" max="8" width="5.625" customWidth="1"/>
    <col min="9" max="9" width="10.125" customWidth="1"/>
    <col min="10" max="10" width="27" style="60" customWidth="1"/>
    <col min="11" max="13" width="5.625" customWidth="1"/>
    <col min="14" max="14" width="10" style="69" customWidth="1"/>
    <col min="15" max="15" width="33.5" style="88" customWidth="1"/>
    <col min="16" max="16" width="3.5" customWidth="1"/>
    <col min="17" max="17" width="11" customWidth="1"/>
    <col min="18" max="21" width="10.875" customWidth="1"/>
    <col min="22" max="22" width="17.125" customWidth="1"/>
    <col min="23" max="23" width="10.875" customWidth="1"/>
    <col min="24" max="24" width="9" customWidth="1"/>
    <col min="25" max="29" width="9" style="69"/>
  </cols>
  <sheetData>
    <row r="1" spans="1:28" ht="20.100000000000001" customHeight="1">
      <c r="A1" s="61"/>
      <c r="B1" s="62"/>
      <c r="C1" s="62"/>
      <c r="D1" s="62"/>
      <c r="E1" s="62"/>
      <c r="F1" s="62"/>
      <c r="G1" s="62"/>
      <c r="H1" s="62"/>
      <c r="I1" s="62"/>
      <c r="J1" s="79"/>
      <c r="K1" s="62"/>
      <c r="L1" s="62"/>
      <c r="M1" s="62"/>
      <c r="N1" s="70"/>
      <c r="O1" s="86"/>
      <c r="Q1" s="63" t="s">
        <v>74</v>
      </c>
      <c r="R1" s="74" t="s">
        <v>70</v>
      </c>
      <c r="S1" s="72" t="s">
        <v>71</v>
      </c>
      <c r="T1" s="73" t="s">
        <v>72</v>
      </c>
      <c r="U1" s="75" t="s">
        <v>73</v>
      </c>
      <c r="V1" s="54" t="s">
        <v>79</v>
      </c>
    </row>
    <row r="2" spans="1:28" ht="20.100000000000001" customHeight="1">
      <c r="A2" s="146" t="s">
        <v>61</v>
      </c>
      <c r="B2" s="55"/>
      <c r="C2" s="147" t="s">
        <v>62</v>
      </c>
      <c r="D2" s="150" t="s">
        <v>55</v>
      </c>
      <c r="E2" s="151"/>
      <c r="F2" s="151"/>
      <c r="G2" s="151"/>
      <c r="H2" s="152"/>
      <c r="I2" s="154" t="s">
        <v>56</v>
      </c>
      <c r="J2" s="155"/>
      <c r="K2" s="155"/>
      <c r="L2" s="155"/>
      <c r="M2" s="156"/>
      <c r="N2" s="146" t="s">
        <v>64</v>
      </c>
      <c r="O2" s="146" t="s">
        <v>60</v>
      </c>
      <c r="Q2" s="54" t="s">
        <v>77</v>
      </c>
      <c r="R2" s="54">
        <f>COUNTIF($N$6:$N$512,R$1)</f>
        <v>3</v>
      </c>
      <c r="S2" s="54">
        <f>COUNTIF($N$6:$N$512,S$1)</f>
        <v>2</v>
      </c>
      <c r="T2" s="54">
        <f>COUNTIF($N$6:$N$512,T$1)</f>
        <v>1</v>
      </c>
      <c r="U2" s="54">
        <f>COUNTIF($N$6:$N$512,U$1)</f>
        <v>10</v>
      </c>
      <c r="V2" s="77">
        <f>SUM(R2:U2)</f>
        <v>16</v>
      </c>
    </row>
    <row r="3" spans="1:28" ht="20.100000000000001" customHeight="1">
      <c r="A3" s="146"/>
      <c r="B3" s="56" t="s">
        <v>63</v>
      </c>
      <c r="C3" s="148"/>
      <c r="D3" s="150" t="s">
        <v>80</v>
      </c>
      <c r="E3" s="151"/>
      <c r="F3" s="151"/>
      <c r="G3" s="151"/>
      <c r="H3" s="152"/>
      <c r="I3" s="154" t="s">
        <v>82</v>
      </c>
      <c r="J3" s="155"/>
      <c r="K3" s="155"/>
      <c r="L3" s="155"/>
      <c r="M3" s="156"/>
      <c r="N3" s="146"/>
      <c r="O3" s="146"/>
      <c r="Q3" s="54" t="s">
        <v>75</v>
      </c>
      <c r="R3" s="76">
        <f>R2/$V$2</f>
        <v>0.1875</v>
      </c>
      <c r="S3" s="76">
        <f>S2/$V$2</f>
        <v>0.125</v>
      </c>
      <c r="T3" s="76">
        <f>T2/$V$2</f>
        <v>6.25E-2</v>
      </c>
      <c r="U3" s="76">
        <f>U2/$V$2</f>
        <v>0.625</v>
      </c>
      <c r="V3" s="78">
        <f>SUM(R3:U3)</f>
        <v>1</v>
      </c>
    </row>
    <row r="4" spans="1:28" ht="20.100000000000001" customHeight="1">
      <c r="A4" s="146"/>
      <c r="B4" s="56"/>
      <c r="C4" s="148"/>
      <c r="D4" s="146" t="s">
        <v>50</v>
      </c>
      <c r="E4" s="146" t="s">
        <v>0</v>
      </c>
      <c r="F4" s="146" t="s">
        <v>13</v>
      </c>
      <c r="G4" s="146" t="s">
        <v>57</v>
      </c>
      <c r="H4" s="146"/>
      <c r="I4" s="146" t="s">
        <v>50</v>
      </c>
      <c r="J4" s="146" t="s">
        <v>0</v>
      </c>
      <c r="K4" s="146" t="s">
        <v>13</v>
      </c>
      <c r="L4" s="146" t="s">
        <v>59</v>
      </c>
      <c r="M4" s="146"/>
      <c r="N4" s="146"/>
      <c r="O4" s="146"/>
      <c r="Q4" s="84"/>
      <c r="R4" s="84"/>
      <c r="S4" s="84"/>
      <c r="T4" s="84"/>
      <c r="U4" s="84"/>
    </row>
    <row r="5" spans="1:28" ht="20.100000000000001" customHeight="1">
      <c r="A5" s="146"/>
      <c r="B5" s="57"/>
      <c r="C5" s="149"/>
      <c r="D5" s="146"/>
      <c r="E5" s="146"/>
      <c r="F5" s="146"/>
      <c r="G5" s="53" t="s">
        <v>16</v>
      </c>
      <c r="H5" s="53" t="s">
        <v>17</v>
      </c>
      <c r="I5" s="146"/>
      <c r="J5" s="146"/>
      <c r="K5" s="146"/>
      <c r="L5" s="53" t="s">
        <v>16</v>
      </c>
      <c r="M5" s="53" t="s">
        <v>17</v>
      </c>
      <c r="N5" s="146"/>
      <c r="O5" s="146"/>
    </row>
    <row r="6" spans="1:28" ht="21.95" customHeight="1">
      <c r="A6" s="85" t="s">
        <v>98</v>
      </c>
      <c r="B6" s="85" t="s">
        <v>99</v>
      </c>
      <c r="C6" s="85" t="s">
        <v>100</v>
      </c>
      <c r="D6" s="47" t="s">
        <v>22</v>
      </c>
      <c r="E6" s="108" t="s">
        <v>84</v>
      </c>
      <c r="F6" s="90">
        <v>2</v>
      </c>
      <c r="G6" s="90">
        <v>1</v>
      </c>
      <c r="H6" s="90">
        <v>1</v>
      </c>
      <c r="I6" s="47" t="s">
        <v>22</v>
      </c>
      <c r="J6" s="116" t="s">
        <v>133</v>
      </c>
      <c r="K6" s="90">
        <v>2</v>
      </c>
      <c r="L6" s="90">
        <v>1</v>
      </c>
      <c r="M6" s="90">
        <v>1</v>
      </c>
      <c r="N6" s="90" t="s">
        <v>110</v>
      </c>
      <c r="O6" s="91" t="s">
        <v>134</v>
      </c>
      <c r="Q6" s="153" t="s">
        <v>83</v>
      </c>
      <c r="R6" s="153"/>
      <c r="S6" s="153"/>
      <c r="T6" s="153"/>
      <c r="U6" s="153"/>
      <c r="V6" s="153"/>
      <c r="W6" s="83"/>
    </row>
    <row r="7" spans="1:28" ht="21.95" customHeight="1">
      <c r="A7" s="104" t="s">
        <v>98</v>
      </c>
      <c r="B7" s="104" t="s">
        <v>99</v>
      </c>
      <c r="C7" s="104" t="s">
        <v>100</v>
      </c>
      <c r="D7" s="47" t="s">
        <v>22</v>
      </c>
      <c r="E7" s="108" t="s">
        <v>85</v>
      </c>
      <c r="F7" s="90">
        <v>2</v>
      </c>
      <c r="G7" s="90">
        <v>1</v>
      </c>
      <c r="H7" s="90">
        <v>1</v>
      </c>
      <c r="I7" s="47" t="s">
        <v>22</v>
      </c>
      <c r="J7" s="116" t="s">
        <v>101</v>
      </c>
      <c r="K7" s="90">
        <v>2</v>
      </c>
      <c r="L7" s="90">
        <v>1</v>
      </c>
      <c r="M7" s="90">
        <v>1</v>
      </c>
      <c r="N7" s="90" t="s">
        <v>111</v>
      </c>
      <c r="O7" s="92"/>
      <c r="Q7" s="153"/>
      <c r="R7" s="153"/>
      <c r="S7" s="153"/>
      <c r="T7" s="153"/>
      <c r="U7" s="153"/>
      <c r="V7" s="153"/>
      <c r="W7" s="81"/>
    </row>
    <row r="8" spans="1:28" ht="21.95" customHeight="1">
      <c r="A8" s="104" t="s">
        <v>98</v>
      </c>
      <c r="B8" s="104" t="s">
        <v>99</v>
      </c>
      <c r="C8" s="104" t="s">
        <v>100</v>
      </c>
      <c r="D8" s="47" t="s">
        <v>22</v>
      </c>
      <c r="E8" s="108" t="s">
        <v>86</v>
      </c>
      <c r="F8" s="90">
        <v>2</v>
      </c>
      <c r="G8" s="90">
        <v>1</v>
      </c>
      <c r="H8" s="90">
        <v>1</v>
      </c>
      <c r="I8" s="47" t="s">
        <v>22</v>
      </c>
      <c r="J8" s="116" t="s">
        <v>86</v>
      </c>
      <c r="K8" s="90">
        <v>2</v>
      </c>
      <c r="L8" s="90">
        <v>1</v>
      </c>
      <c r="M8" s="90">
        <v>1</v>
      </c>
      <c r="N8" s="90" t="s">
        <v>111</v>
      </c>
      <c r="O8" s="92"/>
      <c r="Q8" s="153"/>
      <c r="R8" s="153"/>
      <c r="S8" s="153"/>
      <c r="T8" s="153"/>
      <c r="U8" s="153"/>
      <c r="V8" s="153"/>
      <c r="W8" s="81"/>
    </row>
    <row r="9" spans="1:28" ht="21.95" customHeight="1">
      <c r="A9" s="104" t="s">
        <v>98</v>
      </c>
      <c r="B9" s="104" t="s">
        <v>99</v>
      </c>
      <c r="C9" s="104" t="s">
        <v>100</v>
      </c>
      <c r="D9" s="47" t="s">
        <v>22</v>
      </c>
      <c r="E9" s="108" t="s">
        <v>87</v>
      </c>
      <c r="F9" s="90">
        <v>2</v>
      </c>
      <c r="G9" s="90">
        <v>1</v>
      </c>
      <c r="H9" s="90">
        <v>1</v>
      </c>
      <c r="I9" s="47" t="s">
        <v>22</v>
      </c>
      <c r="J9" s="116" t="s">
        <v>87</v>
      </c>
      <c r="K9" s="90">
        <v>2</v>
      </c>
      <c r="L9" s="90">
        <v>1</v>
      </c>
      <c r="M9" s="90">
        <v>1</v>
      </c>
      <c r="N9" s="90" t="s">
        <v>111</v>
      </c>
      <c r="O9" s="92"/>
      <c r="Q9" s="153"/>
      <c r="R9" s="153"/>
      <c r="S9" s="153"/>
      <c r="T9" s="153"/>
      <c r="U9" s="153"/>
      <c r="V9" s="153"/>
      <c r="W9" s="81"/>
    </row>
    <row r="10" spans="1:28" ht="21.95" customHeight="1">
      <c r="A10" s="104" t="s">
        <v>98</v>
      </c>
      <c r="B10" s="104" t="s">
        <v>99</v>
      </c>
      <c r="C10" s="104" t="s">
        <v>100</v>
      </c>
      <c r="D10" s="47" t="s">
        <v>22</v>
      </c>
      <c r="E10" s="108" t="s">
        <v>88</v>
      </c>
      <c r="F10" s="93">
        <v>2</v>
      </c>
      <c r="G10" s="93">
        <v>1</v>
      </c>
      <c r="H10" s="93">
        <v>1</v>
      </c>
      <c r="I10" s="47" t="s">
        <v>22</v>
      </c>
      <c r="J10" s="116" t="s">
        <v>88</v>
      </c>
      <c r="K10" s="93">
        <v>2</v>
      </c>
      <c r="L10" s="93">
        <v>1</v>
      </c>
      <c r="M10" s="93">
        <v>1</v>
      </c>
      <c r="N10" s="90" t="s">
        <v>111</v>
      </c>
      <c r="O10" s="94"/>
      <c r="Q10" s="153"/>
      <c r="R10" s="153"/>
      <c r="S10" s="153"/>
      <c r="T10" s="153"/>
      <c r="U10" s="153"/>
      <c r="V10" s="153"/>
      <c r="W10" s="81"/>
    </row>
    <row r="11" spans="1:28" ht="21.95" customHeight="1">
      <c r="A11" s="104" t="s">
        <v>98</v>
      </c>
      <c r="B11" s="104" t="s">
        <v>99</v>
      </c>
      <c r="C11" s="104" t="s">
        <v>100</v>
      </c>
      <c r="D11" s="47" t="s">
        <v>22</v>
      </c>
      <c r="E11" s="108" t="s">
        <v>89</v>
      </c>
      <c r="F11" s="93">
        <v>2</v>
      </c>
      <c r="G11" s="93">
        <v>1</v>
      </c>
      <c r="H11" s="93">
        <v>1</v>
      </c>
      <c r="I11" s="47" t="s">
        <v>22</v>
      </c>
      <c r="J11" s="116" t="s">
        <v>89</v>
      </c>
      <c r="K11" s="93">
        <v>2</v>
      </c>
      <c r="L11" s="93">
        <v>1</v>
      </c>
      <c r="M11" s="93">
        <v>1</v>
      </c>
      <c r="N11" s="93" t="s">
        <v>111</v>
      </c>
      <c r="O11" s="94"/>
      <c r="Q11" s="153"/>
      <c r="R11" s="153"/>
      <c r="S11" s="153"/>
      <c r="T11" s="153"/>
      <c r="U11" s="153"/>
      <c r="V11" s="153"/>
      <c r="W11" s="81"/>
    </row>
    <row r="12" spans="1:28" ht="21.95" customHeight="1">
      <c r="A12" s="104" t="s">
        <v>98</v>
      </c>
      <c r="B12" s="104" t="s">
        <v>99</v>
      </c>
      <c r="C12" s="104" t="s">
        <v>100</v>
      </c>
      <c r="D12" s="47" t="s">
        <v>22</v>
      </c>
      <c r="E12" s="108" t="s">
        <v>90</v>
      </c>
      <c r="F12" s="93">
        <v>2</v>
      </c>
      <c r="G12" s="93">
        <v>1</v>
      </c>
      <c r="H12" s="93">
        <v>1</v>
      </c>
      <c r="I12" s="47" t="s">
        <v>22</v>
      </c>
      <c r="J12" s="116" t="s">
        <v>132</v>
      </c>
      <c r="K12" s="93">
        <v>2</v>
      </c>
      <c r="L12" s="93">
        <v>1</v>
      </c>
      <c r="M12" s="93">
        <v>1</v>
      </c>
      <c r="N12" s="93" t="s">
        <v>110</v>
      </c>
      <c r="O12" s="91" t="s">
        <v>134</v>
      </c>
      <c r="Q12" s="153"/>
      <c r="R12" s="153"/>
      <c r="S12" s="153"/>
      <c r="T12" s="153"/>
      <c r="U12" s="153"/>
      <c r="V12" s="153"/>
      <c r="W12" s="81"/>
    </row>
    <row r="13" spans="1:28" ht="21.95" customHeight="1">
      <c r="A13" s="104" t="s">
        <v>98</v>
      </c>
      <c r="B13" s="104" t="s">
        <v>99</v>
      </c>
      <c r="C13" s="104" t="s">
        <v>100</v>
      </c>
      <c r="D13" s="47" t="s">
        <v>22</v>
      </c>
      <c r="E13" s="108" t="s">
        <v>91</v>
      </c>
      <c r="F13" s="93">
        <v>2</v>
      </c>
      <c r="G13" s="93">
        <v>1</v>
      </c>
      <c r="H13" s="93">
        <v>1</v>
      </c>
      <c r="I13" s="47" t="s">
        <v>22</v>
      </c>
      <c r="J13" s="116" t="s">
        <v>102</v>
      </c>
      <c r="K13" s="93">
        <v>2</v>
      </c>
      <c r="L13" s="93">
        <v>1</v>
      </c>
      <c r="M13" s="93">
        <v>1</v>
      </c>
      <c r="N13" s="93" t="s">
        <v>111</v>
      </c>
      <c r="O13" s="94"/>
      <c r="Q13" s="153"/>
      <c r="R13" s="153"/>
      <c r="S13" s="153"/>
      <c r="T13" s="153"/>
      <c r="U13" s="153"/>
      <c r="V13" s="153"/>
      <c r="W13" s="69"/>
      <c r="X13" s="69"/>
      <c r="AB13"/>
    </row>
    <row r="14" spans="1:28" ht="21.95" customHeight="1">
      <c r="A14" s="104" t="s">
        <v>98</v>
      </c>
      <c r="B14" s="104" t="s">
        <v>99</v>
      </c>
      <c r="C14" s="104" t="s">
        <v>100</v>
      </c>
      <c r="D14" s="47" t="s">
        <v>22</v>
      </c>
      <c r="E14" s="108" t="s">
        <v>92</v>
      </c>
      <c r="F14" s="93">
        <v>2</v>
      </c>
      <c r="G14" s="93">
        <v>1</v>
      </c>
      <c r="H14" s="93">
        <v>1</v>
      </c>
      <c r="I14" s="47" t="s">
        <v>22</v>
      </c>
      <c r="J14" s="116" t="s">
        <v>103</v>
      </c>
      <c r="K14" s="93">
        <v>2</v>
      </c>
      <c r="L14" s="93">
        <v>1</v>
      </c>
      <c r="M14" s="93">
        <v>1</v>
      </c>
      <c r="N14" s="93" t="s">
        <v>111</v>
      </c>
      <c r="O14" s="94"/>
      <c r="W14" s="81"/>
    </row>
    <row r="15" spans="1:28" ht="21.95" customHeight="1">
      <c r="A15" s="104" t="s">
        <v>98</v>
      </c>
      <c r="B15" s="104" t="s">
        <v>99</v>
      </c>
      <c r="C15" s="104" t="s">
        <v>100</v>
      </c>
      <c r="D15" s="47" t="s">
        <v>22</v>
      </c>
      <c r="E15" s="109" t="s">
        <v>93</v>
      </c>
      <c r="F15" s="93">
        <v>2</v>
      </c>
      <c r="G15" s="93">
        <v>1</v>
      </c>
      <c r="H15" s="93">
        <v>1</v>
      </c>
      <c r="I15" s="47" t="s">
        <v>22</v>
      </c>
      <c r="J15" s="124" t="s">
        <v>104</v>
      </c>
      <c r="K15" s="93">
        <v>2</v>
      </c>
      <c r="L15" s="93">
        <v>1</v>
      </c>
      <c r="M15" s="93">
        <v>1</v>
      </c>
      <c r="N15" s="93" t="s">
        <v>111</v>
      </c>
      <c r="O15" s="94"/>
      <c r="W15" s="81"/>
    </row>
    <row r="16" spans="1:28" ht="21.95" customHeight="1">
      <c r="A16" s="104" t="s">
        <v>98</v>
      </c>
      <c r="B16" s="104" t="s">
        <v>99</v>
      </c>
      <c r="C16" s="104" t="s">
        <v>100</v>
      </c>
      <c r="D16" s="47" t="s">
        <v>22</v>
      </c>
      <c r="E16" s="108" t="s">
        <v>94</v>
      </c>
      <c r="F16" s="93">
        <v>2</v>
      </c>
      <c r="G16" s="93">
        <v>1</v>
      </c>
      <c r="H16" s="93">
        <v>1</v>
      </c>
      <c r="I16" s="47" t="s">
        <v>22</v>
      </c>
      <c r="J16" s="116" t="s">
        <v>94</v>
      </c>
      <c r="K16" s="93">
        <v>2</v>
      </c>
      <c r="L16" s="93">
        <v>1</v>
      </c>
      <c r="M16" s="93">
        <v>1</v>
      </c>
      <c r="N16" s="93" t="s">
        <v>111</v>
      </c>
      <c r="O16" s="94"/>
      <c r="W16" s="69"/>
      <c r="X16" s="69"/>
      <c r="AB16"/>
    </row>
    <row r="17" spans="1:28" ht="21.95" customHeight="1">
      <c r="A17" s="104" t="s">
        <v>98</v>
      </c>
      <c r="B17" s="104" t="s">
        <v>99</v>
      </c>
      <c r="C17" s="104" t="s">
        <v>100</v>
      </c>
      <c r="D17" s="47" t="s">
        <v>22</v>
      </c>
      <c r="E17" s="106" t="s">
        <v>54</v>
      </c>
      <c r="F17" s="93">
        <v>1</v>
      </c>
      <c r="G17" s="93">
        <v>0</v>
      </c>
      <c r="H17" s="93">
        <v>1</v>
      </c>
      <c r="I17" s="47" t="s">
        <v>22</v>
      </c>
      <c r="J17" s="125" t="s">
        <v>105</v>
      </c>
      <c r="K17" s="118">
        <v>1</v>
      </c>
      <c r="L17" s="118">
        <v>0</v>
      </c>
      <c r="M17" s="118">
        <v>1</v>
      </c>
      <c r="N17" s="93" t="s">
        <v>111</v>
      </c>
      <c r="O17" s="94"/>
      <c r="Q17" s="89"/>
      <c r="R17" s="89"/>
      <c r="S17" s="89"/>
      <c r="T17" s="89"/>
      <c r="U17" s="89"/>
      <c r="V17" s="89"/>
      <c r="W17" s="69"/>
      <c r="X17" s="69"/>
      <c r="AB17"/>
    </row>
    <row r="18" spans="1:28" ht="21.95" customHeight="1">
      <c r="A18" s="104" t="s">
        <v>98</v>
      </c>
      <c r="B18" s="104" t="s">
        <v>99</v>
      </c>
      <c r="C18" s="104" t="s">
        <v>100</v>
      </c>
      <c r="D18" s="47" t="s">
        <v>22</v>
      </c>
      <c r="E18" s="106" t="s">
        <v>95</v>
      </c>
      <c r="F18" s="93">
        <v>2</v>
      </c>
      <c r="G18" s="93">
        <v>1</v>
      </c>
      <c r="H18" s="93">
        <v>1</v>
      </c>
      <c r="I18" s="47" t="s">
        <v>22</v>
      </c>
      <c r="J18" s="120"/>
      <c r="K18" s="93"/>
      <c r="L18" s="93"/>
      <c r="M18" s="93"/>
      <c r="N18" s="93" t="s">
        <v>109</v>
      </c>
      <c r="O18" s="94" t="s">
        <v>123</v>
      </c>
      <c r="W18" s="69"/>
      <c r="X18" s="69"/>
      <c r="AB18"/>
    </row>
    <row r="19" spans="1:28" ht="21.95" customHeight="1">
      <c r="A19" s="119" t="s">
        <v>98</v>
      </c>
      <c r="B19" s="119" t="s">
        <v>99</v>
      </c>
      <c r="C19" s="119" t="s">
        <v>100</v>
      </c>
      <c r="D19" s="47" t="s">
        <v>22</v>
      </c>
      <c r="E19" s="96"/>
      <c r="F19" s="93"/>
      <c r="G19" s="93"/>
      <c r="H19" s="93"/>
      <c r="I19" s="47" t="s">
        <v>22</v>
      </c>
      <c r="J19" s="120" t="s">
        <v>106</v>
      </c>
      <c r="K19" s="93">
        <v>2</v>
      </c>
      <c r="L19" s="93">
        <v>1</v>
      </c>
      <c r="M19" s="93">
        <v>1</v>
      </c>
      <c r="N19" s="93" t="s">
        <v>108</v>
      </c>
      <c r="O19" s="94" t="s">
        <v>113</v>
      </c>
      <c r="W19" s="69"/>
      <c r="X19" s="69"/>
      <c r="AB19"/>
    </row>
    <row r="20" spans="1:28" ht="21.95" customHeight="1">
      <c r="A20" s="119" t="s">
        <v>98</v>
      </c>
      <c r="B20" s="119" t="s">
        <v>99</v>
      </c>
      <c r="C20" s="119" t="s">
        <v>100</v>
      </c>
      <c r="D20" s="47" t="s">
        <v>22</v>
      </c>
      <c r="E20" s="96"/>
      <c r="F20" s="93"/>
      <c r="G20" s="93"/>
      <c r="H20" s="93"/>
      <c r="I20" s="47" t="s">
        <v>22</v>
      </c>
      <c r="J20" s="120" t="s">
        <v>107</v>
      </c>
      <c r="K20" s="93">
        <v>2</v>
      </c>
      <c r="L20" s="93">
        <v>1</v>
      </c>
      <c r="M20" s="93">
        <v>1</v>
      </c>
      <c r="N20" s="93" t="s">
        <v>108</v>
      </c>
      <c r="O20" s="94" t="s">
        <v>112</v>
      </c>
      <c r="W20" s="69"/>
      <c r="X20" s="69"/>
      <c r="AB20"/>
    </row>
    <row r="21" spans="1:28" ht="21.95" customHeight="1">
      <c r="A21" s="119" t="s">
        <v>98</v>
      </c>
      <c r="B21" s="119" t="s">
        <v>99</v>
      </c>
      <c r="C21" s="119" t="s">
        <v>100</v>
      </c>
      <c r="D21" s="47" t="s">
        <v>22</v>
      </c>
      <c r="E21" s="96"/>
      <c r="F21" s="93"/>
      <c r="G21" s="93"/>
      <c r="H21" s="93"/>
      <c r="I21" s="47" t="s">
        <v>22</v>
      </c>
      <c r="J21" s="116" t="s">
        <v>131</v>
      </c>
      <c r="K21" s="93">
        <v>3</v>
      </c>
      <c r="L21" s="93">
        <v>2</v>
      </c>
      <c r="M21" s="93">
        <v>1</v>
      </c>
      <c r="N21" s="93" t="s">
        <v>108</v>
      </c>
      <c r="O21" s="94" t="s">
        <v>112</v>
      </c>
      <c r="V21" s="81"/>
      <c r="W21" s="81"/>
    </row>
    <row r="22" spans="1:28" ht="21.95" customHeight="1">
      <c r="A22" s="85"/>
      <c r="B22" s="85"/>
      <c r="C22" s="85"/>
      <c r="D22" s="46"/>
      <c r="E22" s="96"/>
      <c r="F22" s="93"/>
      <c r="G22" s="93"/>
      <c r="H22" s="93"/>
      <c r="I22" s="93"/>
      <c r="J22" s="95"/>
      <c r="K22" s="97"/>
      <c r="L22" s="97"/>
      <c r="M22" s="97"/>
      <c r="N22" s="93"/>
      <c r="O22" s="94"/>
      <c r="V22" s="81"/>
      <c r="W22" s="81"/>
    </row>
    <row r="23" spans="1:28" ht="21.95" customHeight="1">
      <c r="A23" s="85"/>
      <c r="B23" s="85"/>
      <c r="C23" s="85"/>
      <c r="D23" s="46"/>
      <c r="E23" s="96"/>
      <c r="F23" s="93"/>
      <c r="G23" s="93"/>
      <c r="H23" s="93"/>
      <c r="I23" s="93"/>
      <c r="J23" s="95"/>
      <c r="K23" s="97"/>
      <c r="L23" s="97"/>
      <c r="M23" s="97"/>
      <c r="N23" s="93"/>
      <c r="O23" s="94"/>
      <c r="V23" s="81"/>
      <c r="W23" s="81"/>
    </row>
    <row r="24" spans="1:28" ht="21.95" customHeight="1">
      <c r="A24" s="85"/>
      <c r="B24" s="85"/>
      <c r="C24" s="85"/>
      <c r="D24" s="46"/>
      <c r="E24" s="96"/>
      <c r="F24" s="93"/>
      <c r="G24" s="93"/>
      <c r="H24" s="93"/>
      <c r="I24" s="93"/>
      <c r="J24" s="95"/>
      <c r="K24" s="97"/>
      <c r="L24" s="97"/>
      <c r="M24" s="97"/>
      <c r="N24" s="93"/>
      <c r="O24" s="94"/>
      <c r="V24" s="81"/>
      <c r="W24" s="81"/>
    </row>
    <row r="25" spans="1:28" ht="21.95" customHeight="1">
      <c r="A25" s="85"/>
      <c r="B25" s="85"/>
      <c r="C25" s="85"/>
      <c r="D25" s="46"/>
      <c r="E25" s="96"/>
      <c r="F25" s="93"/>
      <c r="G25" s="93"/>
      <c r="H25" s="93"/>
      <c r="I25" s="93"/>
      <c r="J25" s="95"/>
      <c r="K25" s="97"/>
      <c r="L25" s="97"/>
      <c r="M25" s="97"/>
      <c r="N25" s="93"/>
      <c r="O25" s="94"/>
      <c r="V25" s="81"/>
      <c r="W25" s="81"/>
    </row>
    <row r="26" spans="1:28" ht="21.95" customHeight="1">
      <c r="A26" s="85"/>
      <c r="B26" s="85"/>
      <c r="C26" s="85"/>
      <c r="D26" s="46"/>
      <c r="E26" s="96"/>
      <c r="F26" s="93"/>
      <c r="G26" s="93"/>
      <c r="H26" s="93"/>
      <c r="I26" s="93"/>
      <c r="J26" s="95"/>
      <c r="K26" s="97"/>
      <c r="L26" s="97"/>
      <c r="M26" s="97"/>
      <c r="N26" s="93"/>
      <c r="O26" s="94"/>
      <c r="V26" s="81"/>
      <c r="W26" s="81"/>
    </row>
    <row r="27" spans="1:28" ht="21.95" customHeight="1">
      <c r="A27" s="85"/>
      <c r="B27" s="85"/>
      <c r="C27" s="85"/>
      <c r="D27" s="46"/>
      <c r="E27" s="96"/>
      <c r="F27" s="93"/>
      <c r="G27" s="93"/>
      <c r="H27" s="93"/>
      <c r="I27" s="93"/>
      <c r="J27" s="95"/>
      <c r="K27" s="97"/>
      <c r="L27" s="97"/>
      <c r="M27" s="97"/>
      <c r="N27" s="93"/>
      <c r="O27" s="94"/>
      <c r="Q27" s="81"/>
      <c r="R27" s="81"/>
      <c r="S27" s="81"/>
      <c r="T27" s="81"/>
      <c r="U27" s="81"/>
      <c r="V27" s="81"/>
      <c r="W27" s="81"/>
    </row>
    <row r="28" spans="1:28" ht="21.95" customHeight="1">
      <c r="A28" s="85"/>
      <c r="B28" s="85"/>
      <c r="C28" s="85"/>
      <c r="D28" s="46"/>
      <c r="E28" s="96"/>
      <c r="F28" s="93"/>
      <c r="G28" s="93"/>
      <c r="H28" s="93"/>
      <c r="I28" s="93"/>
      <c r="J28" s="95"/>
      <c r="K28" s="97"/>
      <c r="L28" s="97"/>
      <c r="M28" s="97"/>
      <c r="N28" s="93"/>
      <c r="O28" s="94"/>
      <c r="Q28" s="81"/>
      <c r="R28" s="81"/>
      <c r="S28" s="81"/>
      <c r="T28" s="81"/>
      <c r="U28" s="81"/>
      <c r="V28" s="81"/>
      <c r="W28" s="81"/>
    </row>
    <row r="29" spans="1:28" ht="21.95" customHeight="1">
      <c r="A29" s="85"/>
      <c r="B29" s="85"/>
      <c r="C29" s="85"/>
      <c r="D29" s="46"/>
      <c r="E29" s="96"/>
      <c r="F29" s="93"/>
      <c r="G29" s="93"/>
      <c r="H29" s="93"/>
      <c r="I29" s="93"/>
      <c r="J29" s="95"/>
      <c r="K29" s="97"/>
      <c r="L29" s="97"/>
      <c r="M29" s="97"/>
      <c r="N29" s="93"/>
      <c r="O29" s="94"/>
      <c r="Q29" s="81"/>
      <c r="R29" s="81"/>
      <c r="S29" s="81"/>
      <c r="T29" s="81"/>
      <c r="U29" s="81"/>
      <c r="V29" s="81"/>
      <c r="W29" s="81"/>
    </row>
    <row r="30" spans="1:28" ht="21.95" customHeight="1">
      <c r="A30" s="85"/>
      <c r="B30" s="85"/>
      <c r="C30" s="85"/>
      <c r="D30" s="46"/>
      <c r="E30" s="96"/>
      <c r="F30" s="93"/>
      <c r="G30" s="93"/>
      <c r="H30" s="93"/>
      <c r="I30" s="93"/>
      <c r="J30" s="95"/>
      <c r="K30" s="97"/>
      <c r="L30" s="97"/>
      <c r="M30" s="97"/>
      <c r="N30" s="93"/>
      <c r="O30" s="94"/>
      <c r="Q30" s="81"/>
      <c r="R30" s="81"/>
      <c r="S30" s="81"/>
      <c r="T30" s="81"/>
      <c r="U30" s="81"/>
      <c r="V30" s="81"/>
      <c r="W30" s="81"/>
    </row>
    <row r="31" spans="1:28" ht="21.95" customHeight="1">
      <c r="A31" s="85"/>
      <c r="B31" s="85"/>
      <c r="C31" s="85"/>
      <c r="D31" s="46"/>
      <c r="E31" s="96"/>
      <c r="F31" s="93"/>
      <c r="G31" s="93"/>
      <c r="H31" s="93"/>
      <c r="I31" s="93"/>
      <c r="J31" s="95"/>
      <c r="K31" s="97"/>
      <c r="L31" s="97"/>
      <c r="M31" s="97"/>
      <c r="N31" s="93"/>
      <c r="O31" s="94"/>
      <c r="Q31" s="81"/>
      <c r="R31" s="81"/>
      <c r="S31" s="81"/>
      <c r="T31" s="81"/>
      <c r="U31" s="81"/>
      <c r="V31" s="81"/>
      <c r="W31" s="81"/>
    </row>
    <row r="32" spans="1:28" ht="21.95" customHeight="1">
      <c r="A32" s="85"/>
      <c r="B32" s="85"/>
      <c r="C32" s="85"/>
      <c r="D32" s="46"/>
      <c r="E32" s="96"/>
      <c r="F32" s="93"/>
      <c r="G32" s="93"/>
      <c r="H32" s="93"/>
      <c r="I32" s="93"/>
      <c r="J32" s="95"/>
      <c r="K32" s="97"/>
      <c r="L32" s="97"/>
      <c r="M32" s="97"/>
      <c r="N32" s="93"/>
      <c r="O32" s="94"/>
      <c r="Q32" s="81"/>
      <c r="R32" s="81"/>
      <c r="S32" s="81"/>
      <c r="T32" s="81"/>
      <c r="U32" s="81"/>
      <c r="V32" s="81"/>
      <c r="W32" s="81"/>
    </row>
    <row r="33" spans="1:23" ht="21.95" customHeight="1">
      <c r="A33" s="85"/>
      <c r="B33" s="85"/>
      <c r="C33" s="85"/>
      <c r="D33" s="46"/>
      <c r="E33" s="96"/>
      <c r="F33" s="93"/>
      <c r="G33" s="93"/>
      <c r="H33" s="93"/>
      <c r="I33" s="93"/>
      <c r="J33" s="95"/>
      <c r="K33" s="97"/>
      <c r="L33" s="97"/>
      <c r="M33" s="97"/>
      <c r="N33" s="93"/>
      <c r="O33" s="94"/>
      <c r="Q33" s="82"/>
      <c r="R33" s="82"/>
      <c r="S33" s="82"/>
      <c r="T33" s="82"/>
      <c r="U33" s="81"/>
      <c r="V33" s="81"/>
      <c r="W33" s="81"/>
    </row>
    <row r="34" spans="1:23" ht="21.95" customHeight="1">
      <c r="A34" s="85"/>
      <c r="B34" s="85"/>
      <c r="C34" s="85"/>
      <c r="D34" s="46"/>
      <c r="E34" s="96"/>
      <c r="F34" s="93"/>
      <c r="G34" s="93"/>
      <c r="H34" s="93"/>
      <c r="I34" s="93"/>
      <c r="J34" s="95"/>
      <c r="K34" s="97"/>
      <c r="L34" s="97"/>
      <c r="M34" s="97"/>
      <c r="N34" s="93"/>
      <c r="O34" s="94"/>
      <c r="Q34" s="82"/>
      <c r="R34" s="82"/>
      <c r="S34" s="82"/>
      <c r="T34" s="82"/>
      <c r="U34" s="81"/>
      <c r="V34" s="81"/>
      <c r="W34" s="81"/>
    </row>
    <row r="35" spans="1:23" ht="21.95" customHeight="1">
      <c r="A35" s="85"/>
      <c r="B35" s="85"/>
      <c r="C35" s="85"/>
      <c r="D35" s="46"/>
      <c r="E35" s="96"/>
      <c r="F35" s="93"/>
      <c r="G35" s="93"/>
      <c r="H35" s="93"/>
      <c r="I35" s="93"/>
      <c r="J35" s="95"/>
      <c r="K35" s="97"/>
      <c r="L35" s="97"/>
      <c r="M35" s="97"/>
      <c r="N35" s="93"/>
      <c r="O35" s="94"/>
      <c r="Q35" s="82"/>
      <c r="R35" s="82"/>
      <c r="S35" s="82"/>
      <c r="T35" s="82"/>
      <c r="U35" s="81"/>
      <c r="V35" s="81"/>
      <c r="W35" s="81"/>
    </row>
    <row r="36" spans="1:23" ht="21.95" customHeight="1">
      <c r="A36" s="85"/>
      <c r="B36" s="85"/>
      <c r="C36" s="85"/>
      <c r="D36" s="46"/>
      <c r="E36" s="96"/>
      <c r="F36" s="93"/>
      <c r="G36" s="93"/>
      <c r="H36" s="93"/>
      <c r="I36" s="93"/>
      <c r="J36" s="95"/>
      <c r="K36" s="97"/>
      <c r="L36" s="97"/>
      <c r="M36" s="97"/>
      <c r="N36" s="93"/>
      <c r="O36" s="94"/>
      <c r="Q36" s="82"/>
      <c r="R36" s="82"/>
      <c r="S36" s="82"/>
      <c r="T36" s="82"/>
      <c r="U36" s="81"/>
      <c r="V36" s="81"/>
      <c r="W36" s="81"/>
    </row>
    <row r="37" spans="1:23" ht="21.95" customHeight="1">
      <c r="A37" s="85"/>
      <c r="B37" s="85"/>
      <c r="C37" s="85"/>
      <c r="D37" s="46"/>
      <c r="E37" s="96"/>
      <c r="F37" s="93"/>
      <c r="G37" s="93"/>
      <c r="H37" s="93"/>
      <c r="I37" s="93"/>
      <c r="J37" s="95"/>
      <c r="K37" s="97"/>
      <c r="L37" s="97"/>
      <c r="M37" s="97"/>
      <c r="N37" s="93"/>
      <c r="O37" s="94"/>
      <c r="Q37" s="82"/>
      <c r="R37" s="82"/>
      <c r="S37" s="82"/>
      <c r="T37" s="82"/>
      <c r="U37" s="81"/>
      <c r="V37" s="81"/>
      <c r="W37" s="81"/>
    </row>
    <row r="38" spans="1:23" ht="21.95" customHeight="1">
      <c r="A38" s="85"/>
      <c r="B38" s="85"/>
      <c r="C38" s="85"/>
      <c r="D38" s="46"/>
      <c r="E38" s="96"/>
      <c r="F38" s="93"/>
      <c r="G38" s="93"/>
      <c r="H38" s="93"/>
      <c r="I38" s="93"/>
      <c r="J38" s="95"/>
      <c r="K38" s="97"/>
      <c r="L38" s="97"/>
      <c r="M38" s="97"/>
      <c r="N38" s="93"/>
      <c r="O38" s="94"/>
      <c r="Q38" s="82"/>
      <c r="R38" s="82"/>
      <c r="S38" s="82"/>
      <c r="T38" s="82"/>
      <c r="U38" s="81"/>
      <c r="V38" s="81"/>
      <c r="W38" s="81"/>
    </row>
    <row r="39" spans="1:23" ht="21.95" customHeight="1">
      <c r="A39" s="85"/>
      <c r="B39" s="85"/>
      <c r="C39" s="85"/>
      <c r="D39" s="46"/>
      <c r="E39" s="96"/>
      <c r="F39" s="93"/>
      <c r="G39" s="93"/>
      <c r="H39" s="93"/>
      <c r="I39" s="93"/>
      <c r="J39" s="95"/>
      <c r="K39" s="97"/>
      <c r="L39" s="97"/>
      <c r="M39" s="97"/>
      <c r="N39" s="93"/>
      <c r="O39" s="94"/>
      <c r="Q39" s="82"/>
      <c r="R39" s="82"/>
      <c r="S39" s="82"/>
      <c r="T39" s="82"/>
      <c r="U39" s="81"/>
      <c r="V39" s="81"/>
      <c r="W39" s="81"/>
    </row>
    <row r="40" spans="1:23" ht="21.95" customHeight="1">
      <c r="A40" s="85"/>
      <c r="B40" s="85"/>
      <c r="C40" s="85"/>
      <c r="D40" s="46"/>
      <c r="E40" s="96"/>
      <c r="F40" s="93"/>
      <c r="G40" s="93"/>
      <c r="H40" s="93"/>
      <c r="I40" s="93"/>
      <c r="J40" s="95"/>
      <c r="K40" s="97"/>
      <c r="L40" s="97"/>
      <c r="M40" s="97"/>
      <c r="N40" s="93"/>
      <c r="O40" s="94"/>
      <c r="Q40" s="82"/>
      <c r="R40" s="82"/>
      <c r="S40" s="82"/>
      <c r="T40" s="82"/>
      <c r="U40" s="81"/>
      <c r="V40" s="81"/>
      <c r="W40" s="81"/>
    </row>
    <row r="41" spans="1:23" ht="21.95" customHeight="1">
      <c r="A41" s="85"/>
      <c r="B41" s="85"/>
      <c r="C41" s="85"/>
      <c r="D41" s="46"/>
      <c r="E41" s="96"/>
      <c r="F41" s="93"/>
      <c r="G41" s="93"/>
      <c r="H41" s="93"/>
      <c r="I41" s="93"/>
      <c r="J41" s="95"/>
      <c r="K41" s="97"/>
      <c r="L41" s="97"/>
      <c r="M41" s="97"/>
      <c r="N41" s="93"/>
      <c r="O41" s="94"/>
      <c r="Q41" s="82"/>
      <c r="R41" s="82"/>
      <c r="S41" s="82"/>
      <c r="T41" s="82"/>
      <c r="U41" s="81"/>
      <c r="V41" s="81"/>
      <c r="W41" s="81"/>
    </row>
    <row r="42" spans="1:23" ht="21.95" customHeight="1">
      <c r="A42" s="85"/>
      <c r="B42" s="85"/>
      <c r="C42" s="85"/>
      <c r="D42" s="46"/>
      <c r="E42" s="96"/>
      <c r="F42" s="93"/>
      <c r="G42" s="93"/>
      <c r="H42" s="93"/>
      <c r="I42" s="93"/>
      <c r="J42" s="95"/>
      <c r="K42" s="97"/>
      <c r="L42" s="97"/>
      <c r="M42" s="97"/>
      <c r="N42" s="93"/>
      <c r="O42" s="94"/>
      <c r="U42" s="81"/>
      <c r="V42" s="81"/>
      <c r="W42" s="81"/>
    </row>
    <row r="43" spans="1:23" ht="21.95" customHeight="1">
      <c r="A43" s="85"/>
      <c r="B43" s="85"/>
      <c r="C43" s="85"/>
      <c r="D43" s="46"/>
      <c r="E43" s="96"/>
      <c r="F43" s="93"/>
      <c r="G43" s="93"/>
      <c r="H43" s="93"/>
      <c r="I43" s="93"/>
      <c r="J43" s="95"/>
      <c r="K43" s="97"/>
      <c r="L43" s="97"/>
      <c r="M43" s="97"/>
      <c r="N43" s="93"/>
      <c r="O43" s="94"/>
      <c r="U43" s="81"/>
      <c r="V43" s="81"/>
      <c r="W43" s="81"/>
    </row>
    <row r="44" spans="1:23" ht="21.95" customHeight="1">
      <c r="A44" s="85"/>
      <c r="B44" s="85"/>
      <c r="C44" s="85"/>
      <c r="D44" s="46"/>
      <c r="E44" s="96"/>
      <c r="F44" s="93"/>
      <c r="G44" s="93"/>
      <c r="H44" s="93"/>
      <c r="I44" s="93"/>
      <c r="J44" s="95"/>
      <c r="K44" s="97"/>
      <c r="L44" s="97"/>
      <c r="M44" s="97"/>
      <c r="N44" s="93"/>
      <c r="O44" s="94"/>
      <c r="U44" s="81"/>
      <c r="V44" s="81"/>
      <c r="W44" s="81"/>
    </row>
    <row r="45" spans="1:23" ht="21.95" customHeight="1">
      <c r="A45" s="85"/>
      <c r="B45" s="85"/>
      <c r="C45" s="85"/>
      <c r="D45" s="46"/>
      <c r="E45" s="96"/>
      <c r="F45" s="93"/>
      <c r="G45" s="93"/>
      <c r="H45" s="93"/>
      <c r="I45" s="93"/>
      <c r="J45" s="95"/>
      <c r="K45" s="97"/>
      <c r="L45" s="97"/>
      <c r="M45" s="97"/>
      <c r="N45" s="93"/>
      <c r="O45" s="94"/>
      <c r="U45" s="81"/>
      <c r="V45" s="81"/>
      <c r="W45" s="81"/>
    </row>
    <row r="46" spans="1:23" ht="21.95" customHeight="1">
      <c r="A46" s="85"/>
      <c r="B46" s="85"/>
      <c r="C46" s="85"/>
      <c r="D46" s="46"/>
      <c r="E46" s="96"/>
      <c r="F46" s="93"/>
      <c r="G46" s="93"/>
      <c r="H46" s="93"/>
      <c r="I46" s="93"/>
      <c r="J46" s="95"/>
      <c r="K46" s="97"/>
      <c r="L46" s="97"/>
      <c r="M46" s="97"/>
      <c r="N46" s="93"/>
      <c r="O46" s="94"/>
      <c r="U46" s="81"/>
      <c r="V46" s="81"/>
      <c r="W46" s="81"/>
    </row>
    <row r="47" spans="1:23" ht="21.95" customHeight="1">
      <c r="A47" s="85"/>
      <c r="B47" s="85"/>
      <c r="C47" s="85"/>
      <c r="D47" s="46"/>
      <c r="E47" s="96"/>
      <c r="F47" s="93"/>
      <c r="G47" s="93"/>
      <c r="H47" s="93"/>
      <c r="I47" s="93"/>
      <c r="J47" s="95"/>
      <c r="K47" s="97"/>
      <c r="L47" s="97"/>
      <c r="M47" s="97"/>
      <c r="N47" s="93"/>
      <c r="O47" s="94"/>
      <c r="U47" s="81"/>
      <c r="V47" s="81"/>
      <c r="W47" s="81"/>
    </row>
    <row r="48" spans="1:23" ht="21.95" customHeight="1">
      <c r="A48" s="85"/>
      <c r="B48" s="85"/>
      <c r="C48" s="85"/>
      <c r="D48" s="46"/>
      <c r="E48" s="96"/>
      <c r="F48" s="93"/>
      <c r="G48" s="93"/>
      <c r="H48" s="93"/>
      <c r="I48" s="93"/>
      <c r="J48" s="95"/>
      <c r="K48" s="97"/>
      <c r="L48" s="97"/>
      <c r="M48" s="97"/>
      <c r="N48" s="93"/>
      <c r="O48" s="94"/>
      <c r="U48" s="81"/>
      <c r="V48" s="81"/>
      <c r="W48" s="81"/>
    </row>
    <row r="49" spans="1:23" ht="21.95" customHeight="1">
      <c r="A49" s="85"/>
      <c r="B49" s="85"/>
      <c r="C49" s="85"/>
      <c r="D49" s="46"/>
      <c r="E49" s="96"/>
      <c r="F49" s="93"/>
      <c r="G49" s="93"/>
      <c r="H49" s="93"/>
      <c r="I49" s="93"/>
      <c r="J49" s="95"/>
      <c r="K49" s="97"/>
      <c r="L49" s="97"/>
      <c r="M49" s="97"/>
      <c r="N49" s="93"/>
      <c r="O49" s="94"/>
      <c r="U49" s="81"/>
      <c r="V49" s="81"/>
      <c r="W49" s="81"/>
    </row>
    <row r="50" spans="1:23" ht="21.95" customHeight="1">
      <c r="A50" s="85"/>
      <c r="B50" s="85"/>
      <c r="C50" s="85"/>
      <c r="D50" s="46"/>
      <c r="E50" s="96"/>
      <c r="F50" s="93"/>
      <c r="G50" s="93"/>
      <c r="H50" s="93"/>
      <c r="I50" s="93"/>
      <c r="J50" s="95"/>
      <c r="K50" s="97"/>
      <c r="L50" s="97"/>
      <c r="M50" s="97"/>
      <c r="N50" s="93"/>
      <c r="O50" s="94"/>
      <c r="U50" s="81"/>
      <c r="V50" s="81"/>
      <c r="W50" s="81"/>
    </row>
    <row r="51" spans="1:23" ht="21.95" customHeight="1">
      <c r="A51" s="85"/>
      <c r="B51" s="85"/>
      <c r="C51" s="85"/>
      <c r="D51" s="46"/>
      <c r="E51" s="96"/>
      <c r="F51" s="93"/>
      <c r="G51" s="93"/>
      <c r="H51" s="93"/>
      <c r="I51" s="93"/>
      <c r="J51" s="95"/>
      <c r="K51" s="97"/>
      <c r="L51" s="97"/>
      <c r="M51" s="97"/>
      <c r="N51" s="93"/>
      <c r="O51" s="94"/>
      <c r="U51" s="81"/>
      <c r="V51" s="81"/>
      <c r="W51" s="81"/>
    </row>
    <row r="52" spans="1:23" ht="21.95" customHeight="1">
      <c r="A52" s="85"/>
      <c r="B52" s="85"/>
      <c r="C52" s="85"/>
      <c r="D52" s="46"/>
      <c r="E52" s="96"/>
      <c r="F52" s="93"/>
      <c r="G52" s="93"/>
      <c r="H52" s="93"/>
      <c r="I52" s="93"/>
      <c r="J52" s="95"/>
      <c r="K52" s="97"/>
      <c r="L52" s="97"/>
      <c r="M52" s="97"/>
      <c r="N52" s="93"/>
      <c r="O52" s="94"/>
      <c r="U52" s="81"/>
      <c r="V52" s="81"/>
      <c r="W52" s="81"/>
    </row>
    <row r="53" spans="1:23" ht="21.95" customHeight="1">
      <c r="A53" s="85"/>
      <c r="B53" s="85"/>
      <c r="C53" s="85"/>
      <c r="D53" s="46"/>
      <c r="E53" s="96"/>
      <c r="F53" s="93"/>
      <c r="G53" s="93"/>
      <c r="H53" s="93"/>
      <c r="I53" s="93"/>
      <c r="J53" s="95"/>
      <c r="K53" s="97"/>
      <c r="L53" s="97"/>
      <c r="M53" s="97"/>
      <c r="N53" s="93"/>
      <c r="O53" s="94"/>
      <c r="U53" s="81"/>
      <c r="V53" s="81"/>
      <c r="W53" s="81"/>
    </row>
    <row r="54" spans="1:23" ht="21.95" customHeight="1">
      <c r="A54" s="85"/>
      <c r="B54" s="85"/>
      <c r="C54" s="85"/>
      <c r="D54" s="46"/>
      <c r="E54" s="96"/>
      <c r="F54" s="93"/>
      <c r="G54" s="93"/>
      <c r="H54" s="93"/>
      <c r="I54" s="93"/>
      <c r="J54" s="95"/>
      <c r="K54" s="97"/>
      <c r="L54" s="97"/>
      <c r="M54" s="97"/>
      <c r="N54" s="93"/>
      <c r="O54" s="94"/>
      <c r="U54" s="81"/>
      <c r="V54" s="81"/>
      <c r="W54" s="81"/>
    </row>
    <row r="55" spans="1:23" ht="21.95" customHeight="1">
      <c r="A55" s="85"/>
      <c r="B55" s="85"/>
      <c r="C55" s="85"/>
      <c r="D55" s="46"/>
      <c r="E55" s="96"/>
      <c r="F55" s="93"/>
      <c r="G55" s="93"/>
      <c r="H55" s="93"/>
      <c r="I55" s="93"/>
      <c r="J55" s="95"/>
      <c r="K55" s="97"/>
      <c r="L55" s="97"/>
      <c r="M55" s="97"/>
      <c r="N55" s="93"/>
      <c r="O55" s="94"/>
      <c r="U55" s="81"/>
      <c r="V55" s="81"/>
      <c r="W55" s="81"/>
    </row>
    <row r="56" spans="1:23" ht="21.95" customHeight="1">
      <c r="A56" s="85"/>
      <c r="B56" s="85"/>
      <c r="C56" s="85"/>
      <c r="D56" s="46"/>
      <c r="E56" s="96"/>
      <c r="F56" s="93"/>
      <c r="G56" s="93"/>
      <c r="H56" s="93"/>
      <c r="I56" s="93"/>
      <c r="J56" s="95"/>
      <c r="K56" s="97"/>
      <c r="L56" s="97"/>
      <c r="M56" s="97"/>
      <c r="N56" s="93"/>
      <c r="O56" s="94"/>
      <c r="U56" s="81"/>
      <c r="V56" s="81"/>
      <c r="W56" s="81"/>
    </row>
    <row r="57" spans="1:23" ht="21.95" customHeight="1">
      <c r="A57" s="85"/>
      <c r="B57" s="85"/>
      <c r="C57" s="85"/>
      <c r="D57" s="46"/>
      <c r="E57" s="96"/>
      <c r="F57" s="93"/>
      <c r="G57" s="93"/>
      <c r="H57" s="93"/>
      <c r="I57" s="93"/>
      <c r="J57" s="95"/>
      <c r="K57" s="97"/>
      <c r="L57" s="97"/>
      <c r="M57" s="97"/>
      <c r="N57" s="93"/>
      <c r="O57" s="94"/>
      <c r="U57" s="81"/>
      <c r="V57" s="81"/>
      <c r="W57" s="81"/>
    </row>
    <row r="58" spans="1:23" ht="21.95" customHeight="1">
      <c r="A58" s="85"/>
      <c r="B58" s="85"/>
      <c r="C58" s="85"/>
      <c r="D58" s="46"/>
      <c r="E58" s="96"/>
      <c r="F58" s="93"/>
      <c r="G58" s="93"/>
      <c r="H58" s="93"/>
      <c r="I58" s="93"/>
      <c r="J58" s="95"/>
      <c r="K58" s="97"/>
      <c r="L58" s="97"/>
      <c r="M58" s="97"/>
      <c r="N58" s="93"/>
      <c r="O58" s="94"/>
      <c r="U58" s="81"/>
      <c r="V58" s="81"/>
      <c r="W58" s="81"/>
    </row>
    <row r="59" spans="1:23" ht="21.95" customHeight="1">
      <c r="A59" s="85"/>
      <c r="B59" s="85"/>
      <c r="C59" s="85"/>
      <c r="D59" s="46"/>
      <c r="E59" s="96"/>
      <c r="F59" s="93"/>
      <c r="G59" s="93"/>
      <c r="H59" s="93"/>
      <c r="I59" s="93"/>
      <c r="J59" s="95"/>
      <c r="K59" s="97"/>
      <c r="L59" s="97"/>
      <c r="M59" s="97"/>
      <c r="N59" s="93"/>
      <c r="O59" s="94"/>
      <c r="U59" s="81"/>
      <c r="V59" s="81"/>
      <c r="W59" s="81"/>
    </row>
    <row r="60" spans="1:23" ht="21.95" customHeight="1">
      <c r="A60" s="85"/>
      <c r="B60" s="85"/>
      <c r="C60" s="85"/>
      <c r="D60" s="46"/>
      <c r="E60" s="96"/>
      <c r="F60" s="93"/>
      <c r="G60" s="93"/>
      <c r="H60" s="93"/>
      <c r="I60" s="93"/>
      <c r="J60" s="95"/>
      <c r="K60" s="97"/>
      <c r="L60" s="97"/>
      <c r="M60" s="97"/>
      <c r="N60" s="93"/>
      <c r="O60" s="94"/>
    </row>
    <row r="61" spans="1:23" ht="21.95" customHeight="1">
      <c r="A61" s="85"/>
      <c r="B61" s="85"/>
      <c r="C61" s="85"/>
      <c r="D61" s="46"/>
      <c r="E61" s="96"/>
      <c r="F61" s="93"/>
      <c r="G61" s="93"/>
      <c r="H61" s="93"/>
      <c r="I61" s="93"/>
      <c r="J61" s="95"/>
      <c r="K61" s="97"/>
      <c r="L61" s="97"/>
      <c r="M61" s="97"/>
      <c r="N61" s="93"/>
      <c r="O61" s="94"/>
    </row>
    <row r="62" spans="1:23" ht="21.95" customHeight="1">
      <c r="A62" s="85"/>
      <c r="B62" s="85"/>
      <c r="C62" s="85"/>
      <c r="D62" s="46"/>
      <c r="E62" s="96"/>
      <c r="F62" s="93"/>
      <c r="G62" s="93"/>
      <c r="H62" s="93"/>
      <c r="I62" s="93"/>
      <c r="J62" s="95"/>
      <c r="K62" s="97"/>
      <c r="L62" s="97"/>
      <c r="M62" s="97"/>
      <c r="N62" s="93"/>
      <c r="O62" s="94"/>
    </row>
    <row r="63" spans="1:23" ht="21.95" customHeight="1">
      <c r="A63" s="85"/>
      <c r="B63" s="85"/>
      <c r="C63" s="85"/>
      <c r="D63" s="46"/>
      <c r="E63" s="96"/>
      <c r="F63" s="93"/>
      <c r="G63" s="93"/>
      <c r="H63" s="93"/>
      <c r="I63" s="93"/>
      <c r="J63" s="95"/>
      <c r="K63" s="97"/>
      <c r="L63" s="97"/>
      <c r="M63" s="97"/>
      <c r="N63" s="93"/>
      <c r="O63" s="94"/>
    </row>
    <row r="64" spans="1:23" ht="21.95" customHeight="1">
      <c r="A64" s="85"/>
      <c r="B64" s="85"/>
      <c r="C64" s="85"/>
      <c r="D64" s="46"/>
      <c r="E64" s="96"/>
      <c r="F64" s="93"/>
      <c r="G64" s="93"/>
      <c r="H64" s="93"/>
      <c r="I64" s="93"/>
      <c r="J64" s="95"/>
      <c r="K64" s="97"/>
      <c r="L64" s="97"/>
      <c r="M64" s="97"/>
      <c r="N64" s="93"/>
      <c r="O64" s="94"/>
    </row>
    <row r="65" spans="1:15" ht="21.95" customHeight="1">
      <c r="A65" s="98"/>
      <c r="B65" s="98"/>
      <c r="C65" s="98"/>
      <c r="D65" s="99"/>
      <c r="E65" s="100" t="s">
        <v>58</v>
      </c>
      <c r="F65" s="101">
        <f>SUM(F6:F64)</f>
        <v>25</v>
      </c>
      <c r="G65" s="101">
        <f t="shared" ref="G65:M65" si="0">SUM(G6:G64)</f>
        <v>12</v>
      </c>
      <c r="H65" s="101">
        <f t="shared" si="0"/>
        <v>13</v>
      </c>
      <c r="I65" s="101"/>
      <c r="J65" s="102"/>
      <c r="K65" s="101">
        <f t="shared" si="0"/>
        <v>30</v>
      </c>
      <c r="L65" s="101">
        <f t="shared" si="0"/>
        <v>15</v>
      </c>
      <c r="M65" s="101">
        <f t="shared" si="0"/>
        <v>15</v>
      </c>
      <c r="N65" s="101"/>
      <c r="O65" s="103"/>
    </row>
    <row r="66" spans="1:15">
      <c r="D66" s="52"/>
      <c r="E66" s="52"/>
      <c r="F66" s="52"/>
      <c r="G66" s="52"/>
      <c r="H66" s="52"/>
      <c r="I66" s="52"/>
      <c r="J66" s="80"/>
      <c r="K66" s="52"/>
      <c r="L66" s="52"/>
      <c r="M66" s="52"/>
      <c r="N66" s="71"/>
      <c r="O66" s="87"/>
    </row>
    <row r="67" spans="1:15">
      <c r="N67"/>
    </row>
    <row r="68" spans="1:15">
      <c r="N68"/>
    </row>
    <row r="69" spans="1:15">
      <c r="N69"/>
    </row>
    <row r="70" spans="1:15">
      <c r="N70"/>
    </row>
    <row r="71" spans="1:15">
      <c r="N71"/>
    </row>
    <row r="72" spans="1:15">
      <c r="N72"/>
    </row>
    <row r="73" spans="1:15">
      <c r="N73"/>
    </row>
    <row r="74" spans="1:15">
      <c r="N74"/>
    </row>
    <row r="75" spans="1:15">
      <c r="N75"/>
    </row>
  </sheetData>
  <mergeCells count="17">
    <mergeCell ref="L4:M4"/>
    <mergeCell ref="N2:N5"/>
    <mergeCell ref="O2:O5"/>
    <mergeCell ref="I4:I5"/>
    <mergeCell ref="Q6:V13"/>
    <mergeCell ref="I2:M2"/>
    <mergeCell ref="I3:M3"/>
    <mergeCell ref="J4:J5"/>
    <mergeCell ref="K4:K5"/>
    <mergeCell ref="A2:A5"/>
    <mergeCell ref="C2:C5"/>
    <mergeCell ref="E4:E5"/>
    <mergeCell ref="F4:F5"/>
    <mergeCell ref="G4:H4"/>
    <mergeCell ref="D4:D5"/>
    <mergeCell ref="D2:H2"/>
    <mergeCell ref="D3:H3"/>
  </mergeCells>
  <phoneticPr fontId="1" type="noConversion"/>
  <dataValidations count="1">
    <dataValidation type="list" allowBlank="1" showInputMessage="1" showErrorMessage="1" sqref="N6:N64" xr:uid="{00000000-0002-0000-0100-000000000000}">
      <formula1>$R$1:$U$1</formula1>
    </dataValidation>
  </dataValidations>
  <pageMargins left="0.25" right="0.25" top="0.75" bottom="0.75" header="0.3" footer="0.3"/>
  <pageSetup paperSize="9" scale="45"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5DE8A360-3B04-4C9C-9295-016EB6390634}">
            <xm:f>NOT(ISERROR(SEARCH($U$1,N6)))</xm:f>
            <xm:f>$U$1</xm:f>
            <x14:dxf>
              <fill>
                <patternFill>
                  <bgColor theme="5" tint="0.79998168889431442"/>
                </patternFill>
              </fill>
            </x14:dxf>
          </x14:cfRule>
          <x14:cfRule type="containsText" priority="2" operator="containsText" id="{47197D8F-805D-44DA-B588-0F994C80197D}">
            <xm:f>NOT(ISERROR(SEARCH($T$1,N6)))</xm:f>
            <xm:f>$T$1</xm:f>
            <x14:dxf>
              <fill>
                <patternFill>
                  <bgColor theme="8" tint="0.79998168889431442"/>
                </patternFill>
              </fill>
            </x14:dxf>
          </x14:cfRule>
          <x14:cfRule type="containsText" priority="3" operator="containsText" id="{0F89E7E6-98A5-41BA-B787-6748A50FE864}">
            <xm:f>NOT(ISERROR(SEARCH($S$1,N6)))</xm:f>
            <xm:f>$S$1</xm:f>
            <x14:dxf>
              <fill>
                <patternFill>
                  <bgColor theme="9" tint="0.79998168889431442"/>
                </patternFill>
              </fill>
            </x14:dxf>
          </x14:cfRule>
          <x14:cfRule type="containsText" priority="4" operator="containsText" id="{213E8997-1390-4AE0-825A-823C11B706E3}">
            <xm:f>NOT(ISERROR(SEARCH($R$1,N6)))</xm:f>
            <xm:f>$R$1</xm:f>
            <x14:dxf>
              <fill>
                <patternFill>
                  <bgColor theme="7" tint="0.79998168889431442"/>
                </patternFill>
              </fill>
            </x14:dxf>
          </x14:cfRule>
          <xm:sqref>N6:N64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B17"/>
  <sheetViews>
    <sheetView zoomScale="70" zoomScaleNormal="70" workbookViewId="0">
      <pane ySplit="2" topLeftCell="A3" activePane="bottomLeft" state="frozen"/>
      <selection pane="bottomLeft" activeCell="A3" sqref="A3"/>
    </sheetView>
  </sheetViews>
  <sheetFormatPr defaultRowHeight="16.5"/>
  <cols>
    <col min="1" max="1" width="35.375" customWidth="1"/>
    <col min="2" max="2" width="40.75" customWidth="1"/>
  </cols>
  <sheetData>
    <row r="1" spans="1:2" ht="31.5" customHeight="1">
      <c r="A1" s="150" t="s">
        <v>76</v>
      </c>
      <c r="B1" s="152"/>
    </row>
    <row r="2" spans="1:2" ht="27" customHeight="1">
      <c r="A2" s="53" t="s">
        <v>65</v>
      </c>
      <c r="B2" s="53" t="s">
        <v>66</v>
      </c>
    </row>
    <row r="3" spans="1:2" ht="20.100000000000001" customHeight="1">
      <c r="A3" s="116" t="s">
        <v>133</v>
      </c>
      <c r="B3" s="128" t="s">
        <v>124</v>
      </c>
    </row>
    <row r="4" spans="1:2" ht="20.100000000000001" customHeight="1">
      <c r="A4" s="116" t="s">
        <v>132</v>
      </c>
      <c r="B4" s="128" t="s">
        <v>126</v>
      </c>
    </row>
    <row r="5" spans="1:2" ht="20.100000000000001" customHeight="1">
      <c r="A5" s="117" t="s">
        <v>106</v>
      </c>
      <c r="B5" s="128" t="s">
        <v>127</v>
      </c>
    </row>
    <row r="6" spans="1:2" ht="20.100000000000001" customHeight="1">
      <c r="A6" s="117" t="s">
        <v>107</v>
      </c>
      <c r="B6" s="128" t="s">
        <v>128</v>
      </c>
    </row>
    <row r="7" spans="1:2" ht="20.100000000000001" customHeight="1">
      <c r="A7" s="116" t="s">
        <v>131</v>
      </c>
      <c r="B7" s="128" t="s">
        <v>125</v>
      </c>
    </row>
    <row r="8" spans="1:2" ht="20.100000000000001" customHeight="1">
      <c r="A8" s="58"/>
      <c r="B8" s="59"/>
    </row>
    <row r="9" spans="1:2" ht="20.100000000000001" customHeight="1">
      <c r="A9" s="58"/>
      <c r="B9" s="59"/>
    </row>
    <row r="10" spans="1:2" ht="20.100000000000001" customHeight="1">
      <c r="A10" s="58"/>
      <c r="B10" s="59"/>
    </row>
    <row r="11" spans="1:2" ht="20.100000000000001" customHeight="1">
      <c r="A11" s="58"/>
      <c r="B11" s="59"/>
    </row>
    <row r="12" spans="1:2" ht="20.100000000000001" customHeight="1">
      <c r="A12" s="58"/>
      <c r="B12" s="59"/>
    </row>
    <row r="13" spans="1:2" ht="20.100000000000001" customHeight="1">
      <c r="A13" s="58"/>
      <c r="B13" s="59"/>
    </row>
    <row r="14" spans="1:2" ht="20.100000000000001" customHeight="1">
      <c r="A14" s="58"/>
      <c r="B14" s="59"/>
    </row>
    <row r="15" spans="1:2" ht="20.100000000000001" customHeight="1">
      <c r="A15" s="58"/>
      <c r="B15" s="59"/>
    </row>
    <row r="16" spans="1:2" ht="20.100000000000001" customHeight="1">
      <c r="A16" s="58"/>
      <c r="B16" s="59"/>
    </row>
    <row r="17" spans="1:2" ht="20.100000000000001" customHeight="1">
      <c r="A17" s="58"/>
      <c r="B17" s="59"/>
    </row>
  </sheetData>
  <mergeCells count="1">
    <mergeCell ref="A1:B1"/>
  </mergeCells>
  <phoneticPr fontId="1" type="noConversion"/>
  <pageMargins left="0.25" right="0.25" top="0.75" bottom="0.75" header="0.3" footer="0.3"/>
  <pageSetup paperSize="9" scale="9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75"/>
  <sheetViews>
    <sheetView zoomScale="160" zoomScaleNormal="160" workbookViewId="0">
      <selection activeCell="C12" sqref="C12"/>
    </sheetView>
  </sheetViews>
  <sheetFormatPr defaultRowHeight="16.5"/>
  <cols>
    <col min="1" max="1" width="8.5" customWidth="1"/>
    <col min="2" max="2" width="12.25" customWidth="1"/>
    <col min="3" max="3" width="24.125" customWidth="1"/>
    <col min="4" max="5" width="7.25" customWidth="1"/>
    <col min="7" max="21" width="4.625" customWidth="1"/>
  </cols>
  <sheetData>
    <row r="1" spans="1:21" ht="38.25">
      <c r="A1" s="164" t="s">
        <v>28</v>
      </c>
      <c r="B1" s="165"/>
      <c r="C1" s="165"/>
      <c r="D1" s="165"/>
      <c r="E1" s="165"/>
      <c r="F1" s="165"/>
      <c r="G1" s="165"/>
      <c r="H1" s="165"/>
      <c r="I1" s="165"/>
      <c r="J1" s="165"/>
      <c r="K1" s="165"/>
      <c r="L1" s="165"/>
      <c r="M1" s="165"/>
      <c r="N1" s="165"/>
      <c r="O1" s="165"/>
      <c r="P1" s="165"/>
      <c r="Q1" s="165"/>
      <c r="R1" s="165"/>
      <c r="S1" s="165"/>
      <c r="T1" s="165"/>
      <c r="U1" s="165"/>
    </row>
    <row r="2" spans="1:21" ht="26.25">
      <c r="A2" s="166"/>
      <c r="B2" s="166"/>
      <c r="C2" s="166"/>
      <c r="D2" s="166"/>
      <c r="E2" s="166"/>
      <c r="F2" s="166"/>
      <c r="G2" s="166"/>
      <c r="H2" s="166"/>
      <c r="I2" s="166"/>
      <c r="J2" s="166"/>
      <c r="K2" s="166"/>
      <c r="L2" s="166"/>
      <c r="M2" s="166"/>
      <c r="N2" s="166"/>
      <c r="O2" s="166"/>
      <c r="P2" s="166"/>
      <c r="Q2" s="166"/>
      <c r="R2" s="166"/>
      <c r="S2" s="166"/>
      <c r="T2" s="166"/>
      <c r="U2" s="166"/>
    </row>
    <row r="3" spans="1:21" ht="21" thickBot="1">
      <c r="A3" s="167" t="s">
        <v>31</v>
      </c>
      <c r="B3" s="167"/>
      <c r="C3" s="167"/>
      <c r="D3" s="167"/>
      <c r="E3" s="167"/>
      <c r="F3" s="167"/>
      <c r="G3" s="167"/>
      <c r="H3" s="167"/>
      <c r="I3" s="167"/>
      <c r="J3" s="167"/>
      <c r="K3" s="167"/>
      <c r="L3" s="167"/>
      <c r="M3" s="167"/>
      <c r="N3" s="167"/>
      <c r="O3" s="167"/>
      <c r="P3" s="167"/>
      <c r="Q3" s="167"/>
      <c r="R3" s="167"/>
      <c r="S3" s="167"/>
      <c r="T3" s="167"/>
      <c r="U3" s="167"/>
    </row>
    <row r="4" spans="1:21">
      <c r="A4" s="168" t="s">
        <v>2</v>
      </c>
      <c r="B4" s="170" t="s">
        <v>3</v>
      </c>
      <c r="C4" s="172" t="s">
        <v>0</v>
      </c>
      <c r="D4" s="173" t="s">
        <v>4</v>
      </c>
      <c r="E4" s="173" t="s">
        <v>5</v>
      </c>
      <c r="F4" s="173" t="s">
        <v>6</v>
      </c>
      <c r="G4" s="172" t="s">
        <v>7</v>
      </c>
      <c r="H4" s="172"/>
      <c r="I4" s="172"/>
      <c r="J4" s="172"/>
      <c r="K4" s="172"/>
      <c r="L4" s="172"/>
      <c r="M4" s="172" t="s">
        <v>8</v>
      </c>
      <c r="N4" s="172"/>
      <c r="O4" s="172"/>
      <c r="P4" s="172"/>
      <c r="Q4" s="172"/>
      <c r="R4" s="172"/>
      <c r="S4" s="172" t="s">
        <v>10</v>
      </c>
      <c r="T4" s="172"/>
      <c r="U4" s="175"/>
    </row>
    <row r="5" spans="1:21">
      <c r="A5" s="169"/>
      <c r="B5" s="171"/>
      <c r="C5" s="162"/>
      <c r="D5" s="174"/>
      <c r="E5" s="174"/>
      <c r="F5" s="174"/>
      <c r="G5" s="162" t="s">
        <v>11</v>
      </c>
      <c r="H5" s="162"/>
      <c r="I5" s="162"/>
      <c r="J5" s="162" t="s">
        <v>12</v>
      </c>
      <c r="K5" s="162"/>
      <c r="L5" s="162"/>
      <c r="M5" s="162" t="s">
        <v>11</v>
      </c>
      <c r="N5" s="162"/>
      <c r="O5" s="162"/>
      <c r="P5" s="162" t="s">
        <v>12</v>
      </c>
      <c r="Q5" s="162"/>
      <c r="R5" s="162"/>
      <c r="S5" s="162"/>
      <c r="T5" s="162"/>
      <c r="U5" s="163"/>
    </row>
    <row r="6" spans="1:21">
      <c r="A6" s="169"/>
      <c r="B6" s="171"/>
      <c r="C6" s="162"/>
      <c r="D6" s="174"/>
      <c r="E6" s="174"/>
      <c r="F6" s="174"/>
      <c r="G6" s="162" t="s">
        <v>13</v>
      </c>
      <c r="H6" s="162" t="s">
        <v>14</v>
      </c>
      <c r="I6" s="162"/>
      <c r="J6" s="162" t="s">
        <v>13</v>
      </c>
      <c r="K6" s="162" t="s">
        <v>14</v>
      </c>
      <c r="L6" s="162"/>
      <c r="M6" s="162" t="s">
        <v>13</v>
      </c>
      <c r="N6" s="162" t="s">
        <v>14</v>
      </c>
      <c r="O6" s="162"/>
      <c r="P6" s="162" t="s">
        <v>13</v>
      </c>
      <c r="Q6" s="162" t="s">
        <v>14</v>
      </c>
      <c r="R6" s="162"/>
      <c r="S6" s="162" t="s">
        <v>15</v>
      </c>
      <c r="T6" s="162" t="s">
        <v>14</v>
      </c>
      <c r="U6" s="163"/>
    </row>
    <row r="7" spans="1:21">
      <c r="A7" s="169"/>
      <c r="B7" s="171"/>
      <c r="C7" s="162"/>
      <c r="D7" s="174"/>
      <c r="E7" s="174"/>
      <c r="F7" s="174"/>
      <c r="G7" s="162"/>
      <c r="H7" s="28" t="s">
        <v>16</v>
      </c>
      <c r="I7" s="28" t="s">
        <v>17</v>
      </c>
      <c r="J7" s="162"/>
      <c r="K7" s="28" t="s">
        <v>16</v>
      </c>
      <c r="L7" s="28" t="s">
        <v>17</v>
      </c>
      <c r="M7" s="162"/>
      <c r="N7" s="28" t="s">
        <v>16</v>
      </c>
      <c r="O7" s="28" t="s">
        <v>17</v>
      </c>
      <c r="P7" s="162"/>
      <c r="Q7" s="28" t="s">
        <v>16</v>
      </c>
      <c r="R7" s="28" t="s">
        <v>17</v>
      </c>
      <c r="S7" s="162"/>
      <c r="T7" s="28" t="s">
        <v>16</v>
      </c>
      <c r="U7" s="29" t="s">
        <v>17</v>
      </c>
    </row>
    <row r="8" spans="1:21" ht="20.100000000000001" customHeight="1">
      <c r="A8" s="157" t="s">
        <v>18</v>
      </c>
      <c r="B8" s="1"/>
      <c r="C8" s="2"/>
      <c r="D8" s="3"/>
      <c r="E8" s="3"/>
      <c r="F8" s="4"/>
      <c r="G8" s="2"/>
      <c r="H8" s="2"/>
      <c r="I8" s="2"/>
      <c r="J8" s="4"/>
      <c r="K8" s="4"/>
      <c r="L8" s="5"/>
      <c r="M8" s="5"/>
      <c r="N8" s="5"/>
      <c r="O8" s="5"/>
      <c r="P8" s="5"/>
      <c r="Q8" s="5"/>
      <c r="R8" s="5"/>
      <c r="S8" s="5">
        <f>SUM(G8+J8+M8+P8)</f>
        <v>0</v>
      </c>
      <c r="T8" s="5">
        <f>SUM(H8+K8+N8+Q8)</f>
        <v>0</v>
      </c>
      <c r="U8" s="6">
        <f>SUM(I8+L8+O8+R8)</f>
        <v>0</v>
      </c>
    </row>
    <row r="9" spans="1:21" ht="20.100000000000001" customHeight="1">
      <c r="A9" s="157"/>
      <c r="B9" s="1"/>
      <c r="C9" s="7"/>
      <c r="D9" s="3"/>
      <c r="E9" s="3"/>
      <c r="F9" s="4"/>
      <c r="G9" s="4"/>
      <c r="H9" s="4"/>
      <c r="I9" s="4"/>
      <c r="J9" s="4"/>
      <c r="K9" s="4"/>
      <c r="L9" s="5"/>
      <c r="M9" s="5"/>
      <c r="N9" s="5"/>
      <c r="O9" s="5"/>
      <c r="P9" s="5"/>
      <c r="Q9" s="5"/>
      <c r="R9" s="5"/>
      <c r="S9" s="5">
        <f t="shared" ref="S9:S16" si="0">SUM(G9+J9+M9+P9)</f>
        <v>0</v>
      </c>
      <c r="T9" s="5">
        <f t="shared" ref="T9:T16" si="1">SUM(H9+K9+N9+Q9)</f>
        <v>0</v>
      </c>
      <c r="U9" s="6">
        <f t="shared" ref="U9:U16" si="2">SUM(I9+L9+O9+R9)</f>
        <v>0</v>
      </c>
    </row>
    <row r="10" spans="1:21" ht="20.100000000000001" customHeight="1">
      <c r="A10" s="157"/>
      <c r="B10" s="1"/>
      <c r="C10" s="7"/>
      <c r="D10" s="3"/>
      <c r="E10" s="3"/>
      <c r="F10" s="4"/>
      <c r="G10" s="4"/>
      <c r="H10" s="4"/>
      <c r="I10" s="4"/>
      <c r="J10" s="2"/>
      <c r="K10" s="2"/>
      <c r="L10" s="2"/>
      <c r="M10" s="5"/>
      <c r="N10" s="5"/>
      <c r="O10" s="5"/>
      <c r="P10" s="5"/>
      <c r="Q10" s="5"/>
      <c r="R10" s="5"/>
      <c r="S10" s="5">
        <f t="shared" si="0"/>
        <v>0</v>
      </c>
      <c r="T10" s="5">
        <f t="shared" si="1"/>
        <v>0</v>
      </c>
      <c r="U10" s="6">
        <f t="shared" si="2"/>
        <v>0</v>
      </c>
    </row>
    <row r="11" spans="1:21" ht="20.100000000000001" customHeight="1">
      <c r="A11" s="157" t="s">
        <v>19</v>
      </c>
      <c r="B11" s="1"/>
      <c r="C11" s="8"/>
      <c r="D11" s="3"/>
      <c r="E11" s="3"/>
      <c r="F11" s="4"/>
      <c r="G11" s="4"/>
      <c r="H11" s="4"/>
      <c r="I11" s="4"/>
      <c r="J11" s="4"/>
      <c r="K11" s="4"/>
      <c r="L11" s="5"/>
      <c r="M11" s="5"/>
      <c r="N11" s="5"/>
      <c r="O11" s="5"/>
      <c r="P11" s="5"/>
      <c r="Q11" s="5"/>
      <c r="R11" s="5"/>
      <c r="S11" s="5">
        <f t="shared" si="0"/>
        <v>0</v>
      </c>
      <c r="T11" s="5">
        <f t="shared" si="1"/>
        <v>0</v>
      </c>
      <c r="U11" s="6">
        <f t="shared" si="2"/>
        <v>0</v>
      </c>
    </row>
    <row r="12" spans="1:21" ht="20.100000000000001" customHeight="1">
      <c r="A12" s="157"/>
      <c r="B12" s="1"/>
      <c r="C12" s="8"/>
      <c r="D12" s="3"/>
      <c r="E12" s="3"/>
      <c r="F12" s="4"/>
      <c r="G12" s="4"/>
      <c r="H12" s="4"/>
      <c r="I12" s="4"/>
      <c r="J12" s="4"/>
      <c r="K12" s="4"/>
      <c r="L12" s="5"/>
      <c r="M12" s="5"/>
      <c r="N12" s="5"/>
      <c r="O12" s="5"/>
      <c r="P12" s="5"/>
      <c r="Q12" s="5"/>
      <c r="R12" s="5"/>
      <c r="S12" s="5">
        <f t="shared" si="0"/>
        <v>0</v>
      </c>
      <c r="T12" s="5">
        <f t="shared" si="1"/>
        <v>0</v>
      </c>
      <c r="U12" s="6">
        <f t="shared" si="2"/>
        <v>0</v>
      </c>
    </row>
    <row r="13" spans="1:21" ht="20.100000000000001" customHeight="1">
      <c r="A13" s="157"/>
      <c r="B13" s="1"/>
      <c r="C13" s="8"/>
      <c r="D13" s="3"/>
      <c r="E13" s="3"/>
      <c r="F13" s="4"/>
      <c r="G13" s="4"/>
      <c r="H13" s="4"/>
      <c r="I13" s="4"/>
      <c r="J13" s="4"/>
      <c r="K13" s="4"/>
      <c r="L13" s="5"/>
      <c r="M13" s="5"/>
      <c r="N13" s="5"/>
      <c r="O13" s="5"/>
      <c r="P13" s="5"/>
      <c r="Q13" s="5"/>
      <c r="R13" s="5"/>
      <c r="S13" s="5">
        <f t="shared" si="0"/>
        <v>0</v>
      </c>
      <c r="T13" s="5">
        <f t="shared" si="1"/>
        <v>0</v>
      </c>
      <c r="U13" s="6">
        <f t="shared" si="2"/>
        <v>0</v>
      </c>
    </row>
    <row r="14" spans="1:21" ht="20.100000000000001" customHeight="1">
      <c r="A14" s="157"/>
      <c r="B14" s="9"/>
      <c r="C14" s="8"/>
      <c r="D14" s="3"/>
      <c r="E14" s="3"/>
      <c r="F14" s="3"/>
      <c r="G14" s="5"/>
      <c r="H14" s="5"/>
      <c r="I14" s="5"/>
      <c r="J14" s="5"/>
      <c r="K14" s="5"/>
      <c r="L14" s="5"/>
      <c r="M14" s="5"/>
      <c r="N14" s="5"/>
      <c r="O14" s="5"/>
      <c r="P14" s="5"/>
      <c r="Q14" s="5"/>
      <c r="R14" s="5"/>
      <c r="S14" s="5">
        <f t="shared" si="0"/>
        <v>0</v>
      </c>
      <c r="T14" s="5">
        <f t="shared" si="1"/>
        <v>0</v>
      </c>
      <c r="U14" s="6">
        <f t="shared" si="2"/>
        <v>0</v>
      </c>
    </row>
    <row r="15" spans="1:21" ht="20.100000000000001" customHeight="1">
      <c r="A15" s="157"/>
      <c r="B15" s="1"/>
      <c r="C15" s="8"/>
      <c r="D15" s="3"/>
      <c r="E15" s="3"/>
      <c r="F15" s="3"/>
      <c r="G15" s="5"/>
      <c r="H15" s="5"/>
      <c r="I15" s="5"/>
      <c r="J15" s="5"/>
      <c r="K15" s="5"/>
      <c r="L15" s="5"/>
      <c r="M15" s="10"/>
      <c r="N15" s="10"/>
      <c r="O15" s="10"/>
      <c r="P15" s="5"/>
      <c r="Q15" s="5"/>
      <c r="R15" s="5"/>
      <c r="S15" s="5">
        <f t="shared" si="0"/>
        <v>0</v>
      </c>
      <c r="T15" s="5">
        <f t="shared" si="1"/>
        <v>0</v>
      </c>
      <c r="U15" s="6">
        <f t="shared" si="2"/>
        <v>0</v>
      </c>
    </row>
    <row r="16" spans="1:21" ht="20.100000000000001" customHeight="1">
      <c r="A16" s="157"/>
      <c r="B16" s="1"/>
      <c r="C16" s="8"/>
      <c r="D16" s="3"/>
      <c r="E16" s="3"/>
      <c r="F16" s="3"/>
      <c r="G16" s="5"/>
      <c r="H16" s="5"/>
      <c r="I16" s="5"/>
      <c r="J16" s="5"/>
      <c r="K16" s="5"/>
      <c r="L16" s="5"/>
      <c r="M16" s="10"/>
      <c r="N16" s="10"/>
      <c r="O16" s="10"/>
      <c r="P16" s="5"/>
      <c r="Q16" s="5"/>
      <c r="R16" s="5"/>
      <c r="S16" s="5">
        <f t="shared" si="0"/>
        <v>0</v>
      </c>
      <c r="T16" s="5">
        <f t="shared" si="1"/>
        <v>0</v>
      </c>
      <c r="U16" s="6">
        <f t="shared" si="2"/>
        <v>0</v>
      </c>
    </row>
    <row r="17" spans="1:21" ht="20.100000000000001" customHeight="1">
      <c r="A17" s="157" t="s">
        <v>20</v>
      </c>
      <c r="B17" s="158"/>
      <c r="C17" s="158"/>
      <c r="D17" s="158"/>
      <c r="E17" s="158"/>
      <c r="F17" s="158"/>
      <c r="G17" s="5">
        <f>SUM(G8:G16)</f>
        <v>0</v>
      </c>
      <c r="H17" s="5">
        <f t="shared" ref="H17:U17" si="3">SUM(H8:H16)</f>
        <v>0</v>
      </c>
      <c r="I17" s="5">
        <f t="shared" si="3"/>
        <v>0</v>
      </c>
      <c r="J17" s="5">
        <f t="shared" si="3"/>
        <v>0</v>
      </c>
      <c r="K17" s="5">
        <f t="shared" si="3"/>
        <v>0</v>
      </c>
      <c r="L17" s="5">
        <f t="shared" si="3"/>
        <v>0</v>
      </c>
      <c r="M17" s="5">
        <f t="shared" si="3"/>
        <v>0</v>
      </c>
      <c r="N17" s="5">
        <f t="shared" si="3"/>
        <v>0</v>
      </c>
      <c r="O17" s="5">
        <f t="shared" si="3"/>
        <v>0</v>
      </c>
      <c r="P17" s="5">
        <f t="shared" si="3"/>
        <v>0</v>
      </c>
      <c r="Q17" s="5">
        <f t="shared" si="3"/>
        <v>0</v>
      </c>
      <c r="R17" s="5">
        <f t="shared" si="3"/>
        <v>0</v>
      </c>
      <c r="S17" s="5">
        <f t="shared" si="3"/>
        <v>0</v>
      </c>
      <c r="T17" s="5">
        <f t="shared" si="3"/>
        <v>0</v>
      </c>
      <c r="U17" s="6">
        <f t="shared" si="3"/>
        <v>0</v>
      </c>
    </row>
    <row r="18" spans="1:21" ht="20.100000000000001" customHeight="1">
      <c r="A18" s="11" t="s">
        <v>21</v>
      </c>
      <c r="B18" s="12"/>
      <c r="C18" s="5"/>
      <c r="D18" s="3"/>
      <c r="E18" s="3"/>
      <c r="F18" s="3"/>
      <c r="G18" s="5"/>
      <c r="H18" s="5"/>
      <c r="I18" s="5"/>
      <c r="J18" s="5"/>
      <c r="K18" s="5"/>
      <c r="L18" s="5"/>
      <c r="M18" s="5"/>
      <c r="N18" s="5"/>
      <c r="O18" s="5"/>
      <c r="P18" s="5"/>
      <c r="Q18" s="5"/>
      <c r="R18" s="5"/>
      <c r="S18" s="5">
        <f t="shared" ref="S18" si="4">SUM(G18+J18+M18+P18)</f>
        <v>0</v>
      </c>
      <c r="T18" s="5">
        <f t="shared" ref="T18" si="5">SUM(H18+K18+N18+Q18)</f>
        <v>0</v>
      </c>
      <c r="U18" s="6">
        <f t="shared" ref="U18" si="6">SUM(I18+L18+O18+R18)</f>
        <v>0</v>
      </c>
    </row>
    <row r="19" spans="1:21" ht="20.100000000000001" customHeight="1">
      <c r="A19" s="157" t="s">
        <v>22</v>
      </c>
      <c r="B19" s="13"/>
      <c r="C19" s="5"/>
      <c r="D19" s="3"/>
      <c r="E19" s="3"/>
      <c r="F19" s="3"/>
      <c r="G19" s="5"/>
      <c r="H19" s="5"/>
      <c r="I19" s="5"/>
      <c r="J19" s="5"/>
      <c r="K19" s="5"/>
      <c r="L19" s="5"/>
      <c r="M19" s="5"/>
      <c r="N19" s="5"/>
      <c r="O19" s="5"/>
      <c r="P19" s="5"/>
      <c r="Q19" s="5"/>
      <c r="R19" s="5"/>
      <c r="S19" s="5">
        <f t="shared" ref="S19:S56" si="7">SUM(G19+J19+M19+P19)</f>
        <v>0</v>
      </c>
      <c r="T19" s="5">
        <f t="shared" ref="T19:T56" si="8">SUM(H19+K19+N19+Q19)</f>
        <v>0</v>
      </c>
      <c r="U19" s="6">
        <f t="shared" ref="U19:U56" si="9">SUM(I19+L19+O19+R19)</f>
        <v>0</v>
      </c>
    </row>
    <row r="20" spans="1:21" ht="20.100000000000001" customHeight="1">
      <c r="A20" s="157"/>
      <c r="B20" s="13"/>
      <c r="C20" s="5"/>
      <c r="D20" s="3"/>
      <c r="E20" s="3"/>
      <c r="F20" s="3"/>
      <c r="G20" s="5"/>
      <c r="H20" s="5"/>
      <c r="I20" s="5"/>
      <c r="J20" s="5"/>
      <c r="K20" s="5"/>
      <c r="L20" s="5"/>
      <c r="M20" s="5"/>
      <c r="N20" s="5"/>
      <c r="O20" s="5"/>
      <c r="P20" s="5"/>
      <c r="Q20" s="5"/>
      <c r="R20" s="5"/>
      <c r="S20" s="5">
        <f t="shared" si="7"/>
        <v>0</v>
      </c>
      <c r="T20" s="5">
        <f t="shared" si="8"/>
        <v>0</v>
      </c>
      <c r="U20" s="6">
        <f t="shared" si="9"/>
        <v>0</v>
      </c>
    </row>
    <row r="21" spans="1:21" ht="20.100000000000001" customHeight="1">
      <c r="A21" s="157"/>
      <c r="B21" s="13"/>
      <c r="C21" s="5"/>
      <c r="D21" s="3"/>
      <c r="E21" s="3"/>
      <c r="F21" s="3"/>
      <c r="G21" s="5"/>
      <c r="H21" s="5"/>
      <c r="I21" s="5"/>
      <c r="J21" s="5"/>
      <c r="K21" s="5"/>
      <c r="L21" s="5"/>
      <c r="M21" s="5"/>
      <c r="N21" s="5"/>
      <c r="O21" s="5"/>
      <c r="P21" s="5"/>
      <c r="Q21" s="5"/>
      <c r="R21" s="5"/>
      <c r="S21" s="5">
        <f t="shared" si="7"/>
        <v>0</v>
      </c>
      <c r="T21" s="5">
        <f t="shared" si="8"/>
        <v>0</v>
      </c>
      <c r="U21" s="6">
        <f t="shared" si="9"/>
        <v>0</v>
      </c>
    </row>
    <row r="22" spans="1:21" ht="20.100000000000001" customHeight="1">
      <c r="A22" s="157"/>
      <c r="B22" s="9"/>
      <c r="C22" s="14"/>
      <c r="D22" s="3"/>
      <c r="E22" s="15"/>
      <c r="F22" s="15"/>
      <c r="G22" s="16"/>
      <c r="H22" s="16"/>
      <c r="I22" s="16"/>
      <c r="J22" s="16"/>
      <c r="K22" s="16"/>
      <c r="L22" s="16"/>
      <c r="M22" s="16"/>
      <c r="N22" s="16"/>
      <c r="O22" s="16"/>
      <c r="P22" s="16"/>
      <c r="Q22" s="16"/>
      <c r="R22" s="16"/>
      <c r="S22" s="5">
        <f t="shared" si="7"/>
        <v>0</v>
      </c>
      <c r="T22" s="5">
        <f t="shared" si="8"/>
        <v>0</v>
      </c>
      <c r="U22" s="6">
        <f t="shared" si="9"/>
        <v>0</v>
      </c>
    </row>
    <row r="23" spans="1:21" ht="20.100000000000001" customHeight="1">
      <c r="A23" s="157"/>
      <c r="B23" s="18"/>
      <c r="C23" s="19"/>
      <c r="D23" s="15"/>
      <c r="E23" s="3"/>
      <c r="F23" s="15"/>
      <c r="G23" s="16"/>
      <c r="H23" s="16"/>
      <c r="I23" s="16"/>
      <c r="J23" s="16"/>
      <c r="K23" s="16"/>
      <c r="L23" s="16"/>
      <c r="M23" s="16"/>
      <c r="N23" s="16"/>
      <c r="O23" s="16"/>
      <c r="P23" s="16"/>
      <c r="Q23" s="16"/>
      <c r="R23" s="16"/>
      <c r="S23" s="5">
        <f t="shared" si="7"/>
        <v>0</v>
      </c>
      <c r="T23" s="5">
        <f t="shared" si="8"/>
        <v>0</v>
      </c>
      <c r="U23" s="6">
        <f t="shared" si="9"/>
        <v>0</v>
      </c>
    </row>
    <row r="24" spans="1:21" ht="20.100000000000001" customHeight="1">
      <c r="A24" s="157"/>
      <c r="B24" s="9"/>
      <c r="C24" s="20"/>
      <c r="D24" s="3"/>
      <c r="E24" s="15"/>
      <c r="F24" s="15"/>
      <c r="G24" s="16"/>
      <c r="H24" s="16"/>
      <c r="I24" s="16"/>
      <c r="J24" s="16"/>
      <c r="K24" s="16"/>
      <c r="L24" s="16"/>
      <c r="M24" s="16"/>
      <c r="N24" s="16"/>
      <c r="O24" s="16"/>
      <c r="P24" s="16"/>
      <c r="Q24" s="16"/>
      <c r="R24" s="16"/>
      <c r="S24" s="5">
        <f t="shared" si="7"/>
        <v>0</v>
      </c>
      <c r="T24" s="5">
        <f t="shared" si="8"/>
        <v>0</v>
      </c>
      <c r="U24" s="6">
        <f t="shared" si="9"/>
        <v>0</v>
      </c>
    </row>
    <row r="25" spans="1:21" ht="20.100000000000001" customHeight="1">
      <c r="A25" s="157"/>
      <c r="B25" s="9"/>
      <c r="C25" s="19"/>
      <c r="D25" s="3"/>
      <c r="E25" s="15"/>
      <c r="F25" s="15"/>
      <c r="G25" s="16"/>
      <c r="H25" s="16"/>
      <c r="I25" s="16"/>
      <c r="J25" s="16"/>
      <c r="K25" s="16"/>
      <c r="L25" s="16"/>
      <c r="M25" s="16"/>
      <c r="N25" s="16"/>
      <c r="O25" s="16"/>
      <c r="P25" s="16"/>
      <c r="Q25" s="16"/>
      <c r="R25" s="16"/>
      <c r="S25" s="5">
        <f t="shared" si="7"/>
        <v>0</v>
      </c>
      <c r="T25" s="5">
        <f t="shared" si="8"/>
        <v>0</v>
      </c>
      <c r="U25" s="6">
        <f t="shared" si="9"/>
        <v>0</v>
      </c>
    </row>
    <row r="26" spans="1:21" ht="20.100000000000001" customHeight="1">
      <c r="A26" s="157"/>
      <c r="B26" s="18"/>
      <c r="C26" s="19"/>
      <c r="D26" s="3"/>
      <c r="E26" s="15"/>
      <c r="F26" s="15"/>
      <c r="G26" s="16"/>
      <c r="H26" s="16"/>
      <c r="I26" s="16"/>
      <c r="J26" s="16"/>
      <c r="K26" s="16"/>
      <c r="L26" s="16"/>
      <c r="M26" s="16"/>
      <c r="N26" s="16"/>
      <c r="O26" s="16"/>
      <c r="P26" s="16"/>
      <c r="Q26" s="16"/>
      <c r="R26" s="16"/>
      <c r="S26" s="5">
        <f t="shared" si="7"/>
        <v>0</v>
      </c>
      <c r="T26" s="5">
        <f t="shared" si="8"/>
        <v>0</v>
      </c>
      <c r="U26" s="6">
        <f t="shared" si="9"/>
        <v>0</v>
      </c>
    </row>
    <row r="27" spans="1:21" ht="20.100000000000001" customHeight="1">
      <c r="A27" s="157"/>
      <c r="B27" s="9"/>
      <c r="C27" s="19"/>
      <c r="D27" s="3"/>
      <c r="E27" s="15"/>
      <c r="F27" s="15"/>
      <c r="G27" s="16"/>
      <c r="H27" s="16"/>
      <c r="I27" s="16"/>
      <c r="J27" s="16"/>
      <c r="K27" s="16"/>
      <c r="L27" s="16"/>
      <c r="M27" s="16"/>
      <c r="N27" s="16"/>
      <c r="O27" s="16"/>
      <c r="P27" s="16"/>
      <c r="Q27" s="16"/>
      <c r="R27" s="16"/>
      <c r="S27" s="5">
        <f t="shared" si="7"/>
        <v>0</v>
      </c>
      <c r="T27" s="5">
        <f t="shared" si="8"/>
        <v>0</v>
      </c>
      <c r="U27" s="6">
        <f t="shared" si="9"/>
        <v>0</v>
      </c>
    </row>
    <row r="28" spans="1:21" ht="20.100000000000001" customHeight="1">
      <c r="A28" s="157"/>
      <c r="B28" s="9"/>
      <c r="C28" s="19"/>
      <c r="D28" s="3"/>
      <c r="E28" s="15"/>
      <c r="F28" s="15"/>
      <c r="G28" s="16"/>
      <c r="H28" s="16"/>
      <c r="I28" s="16"/>
      <c r="J28" s="16"/>
      <c r="K28" s="16"/>
      <c r="L28" s="16"/>
      <c r="M28" s="16"/>
      <c r="N28" s="16"/>
      <c r="O28" s="16"/>
      <c r="P28" s="16"/>
      <c r="Q28" s="16"/>
      <c r="R28" s="16"/>
      <c r="S28" s="5">
        <f t="shared" si="7"/>
        <v>0</v>
      </c>
      <c r="T28" s="5">
        <f t="shared" si="8"/>
        <v>0</v>
      </c>
      <c r="U28" s="6">
        <f t="shared" si="9"/>
        <v>0</v>
      </c>
    </row>
    <row r="29" spans="1:21" ht="20.100000000000001" customHeight="1">
      <c r="A29" s="157"/>
      <c r="B29" s="18"/>
      <c r="C29" s="19"/>
      <c r="D29" s="15"/>
      <c r="E29" s="3"/>
      <c r="F29" s="15"/>
      <c r="G29" s="16"/>
      <c r="H29" s="16"/>
      <c r="I29" s="16"/>
      <c r="J29" s="16"/>
      <c r="K29" s="16"/>
      <c r="L29" s="16"/>
      <c r="M29" s="16"/>
      <c r="N29" s="16"/>
      <c r="O29" s="16"/>
      <c r="P29" s="16"/>
      <c r="Q29" s="16"/>
      <c r="R29" s="16"/>
      <c r="S29" s="5">
        <f t="shared" si="7"/>
        <v>0</v>
      </c>
      <c r="T29" s="5">
        <f t="shared" si="8"/>
        <v>0</v>
      </c>
      <c r="U29" s="6">
        <f t="shared" si="9"/>
        <v>0</v>
      </c>
    </row>
    <row r="30" spans="1:21" ht="20.100000000000001" customHeight="1">
      <c r="A30" s="157"/>
      <c r="B30" s="18"/>
      <c r="C30" s="19"/>
      <c r="D30" s="3"/>
      <c r="E30" s="15"/>
      <c r="F30" s="15"/>
      <c r="G30" s="16"/>
      <c r="H30" s="16"/>
      <c r="I30" s="16"/>
      <c r="J30" s="16"/>
      <c r="K30" s="16"/>
      <c r="L30" s="16"/>
      <c r="M30" s="16"/>
      <c r="N30" s="16"/>
      <c r="O30" s="16"/>
      <c r="P30" s="16"/>
      <c r="Q30" s="16"/>
      <c r="R30" s="16"/>
      <c r="S30" s="5">
        <f t="shared" si="7"/>
        <v>0</v>
      </c>
      <c r="T30" s="5">
        <f t="shared" si="8"/>
        <v>0</v>
      </c>
      <c r="U30" s="6">
        <f t="shared" si="9"/>
        <v>0</v>
      </c>
    </row>
    <row r="31" spans="1:21" ht="20.100000000000001" customHeight="1">
      <c r="A31" s="157"/>
      <c r="B31" s="18"/>
      <c r="C31" s="19"/>
      <c r="D31" s="3"/>
      <c r="E31" s="15"/>
      <c r="F31" s="15"/>
      <c r="G31" s="16"/>
      <c r="H31" s="16"/>
      <c r="I31" s="16"/>
      <c r="J31" s="16"/>
      <c r="K31" s="16"/>
      <c r="L31" s="16"/>
      <c r="M31" s="16"/>
      <c r="N31" s="16"/>
      <c r="O31" s="16"/>
      <c r="P31" s="16"/>
      <c r="Q31" s="16"/>
      <c r="R31" s="16"/>
      <c r="S31" s="5">
        <f t="shared" si="7"/>
        <v>0</v>
      </c>
      <c r="T31" s="5">
        <f t="shared" si="8"/>
        <v>0</v>
      </c>
      <c r="U31" s="6">
        <f t="shared" si="9"/>
        <v>0</v>
      </c>
    </row>
    <row r="32" spans="1:21" ht="20.100000000000001" customHeight="1">
      <c r="A32" s="157"/>
      <c r="B32" s="18"/>
      <c r="C32" s="19"/>
      <c r="D32" s="3"/>
      <c r="E32" s="15"/>
      <c r="F32" s="15"/>
      <c r="G32" s="16"/>
      <c r="H32" s="16"/>
      <c r="I32" s="16"/>
      <c r="J32" s="16"/>
      <c r="K32" s="16"/>
      <c r="L32" s="16"/>
      <c r="M32" s="16"/>
      <c r="N32" s="16"/>
      <c r="O32" s="16"/>
      <c r="P32" s="16"/>
      <c r="Q32" s="16"/>
      <c r="R32" s="16"/>
      <c r="S32" s="5">
        <f t="shared" si="7"/>
        <v>0</v>
      </c>
      <c r="T32" s="5">
        <f t="shared" si="8"/>
        <v>0</v>
      </c>
      <c r="U32" s="6">
        <f t="shared" si="9"/>
        <v>0</v>
      </c>
    </row>
    <row r="33" spans="1:21" ht="20.100000000000001" customHeight="1">
      <c r="A33" s="157"/>
      <c r="B33" s="18"/>
      <c r="C33" s="19"/>
      <c r="D33" s="3"/>
      <c r="E33" s="15"/>
      <c r="F33" s="15"/>
      <c r="G33" s="16"/>
      <c r="H33" s="16"/>
      <c r="I33" s="16"/>
      <c r="J33" s="16"/>
      <c r="K33" s="16"/>
      <c r="L33" s="16"/>
      <c r="M33" s="16"/>
      <c r="N33" s="16"/>
      <c r="O33" s="16"/>
      <c r="P33" s="16"/>
      <c r="Q33" s="16"/>
      <c r="R33" s="16"/>
      <c r="S33" s="5">
        <f t="shared" si="7"/>
        <v>0</v>
      </c>
      <c r="T33" s="5">
        <f t="shared" si="8"/>
        <v>0</v>
      </c>
      <c r="U33" s="6">
        <f t="shared" si="9"/>
        <v>0</v>
      </c>
    </row>
    <row r="34" spans="1:21" ht="20.100000000000001" customHeight="1">
      <c r="A34" s="157"/>
      <c r="B34" s="18"/>
      <c r="C34" s="19"/>
      <c r="D34" s="3"/>
      <c r="E34" s="15"/>
      <c r="F34" s="15"/>
      <c r="G34" s="16"/>
      <c r="H34" s="16"/>
      <c r="I34" s="16"/>
      <c r="J34" s="16"/>
      <c r="K34" s="16"/>
      <c r="L34" s="16"/>
      <c r="M34" s="16"/>
      <c r="N34" s="16"/>
      <c r="O34" s="16"/>
      <c r="P34" s="16"/>
      <c r="Q34" s="16"/>
      <c r="R34" s="16"/>
      <c r="S34" s="5">
        <f t="shared" si="7"/>
        <v>0</v>
      </c>
      <c r="T34" s="5">
        <f t="shared" si="8"/>
        <v>0</v>
      </c>
      <c r="U34" s="6">
        <f t="shared" si="9"/>
        <v>0</v>
      </c>
    </row>
    <row r="35" spans="1:21" ht="20.100000000000001" customHeight="1">
      <c r="A35" s="157"/>
      <c r="B35" s="18"/>
      <c r="C35" s="19"/>
      <c r="D35" s="3"/>
      <c r="E35" s="15"/>
      <c r="F35" s="15"/>
      <c r="G35" s="16"/>
      <c r="H35" s="16"/>
      <c r="I35" s="16"/>
      <c r="J35" s="16"/>
      <c r="K35" s="16"/>
      <c r="L35" s="16"/>
      <c r="M35" s="16"/>
      <c r="N35" s="16"/>
      <c r="O35" s="16"/>
      <c r="P35" s="16"/>
      <c r="Q35" s="16"/>
      <c r="R35" s="16"/>
      <c r="S35" s="5">
        <f t="shared" si="7"/>
        <v>0</v>
      </c>
      <c r="T35" s="5">
        <f t="shared" si="8"/>
        <v>0</v>
      </c>
      <c r="U35" s="6">
        <f t="shared" si="9"/>
        <v>0</v>
      </c>
    </row>
    <row r="36" spans="1:21" ht="20.100000000000001" customHeight="1">
      <c r="A36" s="157"/>
      <c r="B36" s="18"/>
      <c r="C36" s="19"/>
      <c r="D36" s="15"/>
      <c r="E36" s="15"/>
      <c r="F36" s="15"/>
      <c r="G36" s="16"/>
      <c r="H36" s="16"/>
      <c r="I36" s="16"/>
      <c r="J36" s="16"/>
      <c r="K36" s="16"/>
      <c r="L36" s="16"/>
      <c r="M36" s="16"/>
      <c r="N36" s="16"/>
      <c r="O36" s="16"/>
      <c r="P36" s="16"/>
      <c r="Q36" s="16"/>
      <c r="R36" s="16"/>
      <c r="S36" s="5">
        <f t="shared" si="7"/>
        <v>0</v>
      </c>
      <c r="T36" s="5">
        <f t="shared" si="8"/>
        <v>0</v>
      </c>
      <c r="U36" s="6">
        <f t="shared" si="9"/>
        <v>0</v>
      </c>
    </row>
    <row r="37" spans="1:21" ht="20.100000000000001" customHeight="1">
      <c r="A37" s="157"/>
      <c r="B37" s="18"/>
      <c r="C37" s="19"/>
      <c r="D37" s="3"/>
      <c r="E37" s="15"/>
      <c r="F37" s="15"/>
      <c r="G37" s="16"/>
      <c r="H37" s="16"/>
      <c r="I37" s="16"/>
      <c r="J37" s="16"/>
      <c r="K37" s="16"/>
      <c r="L37" s="16"/>
      <c r="M37" s="16"/>
      <c r="N37" s="16"/>
      <c r="O37" s="16"/>
      <c r="P37" s="16"/>
      <c r="Q37" s="16"/>
      <c r="R37" s="16"/>
      <c r="S37" s="5">
        <f t="shared" si="7"/>
        <v>0</v>
      </c>
      <c r="T37" s="5">
        <f t="shared" si="8"/>
        <v>0</v>
      </c>
      <c r="U37" s="6">
        <f t="shared" si="9"/>
        <v>0</v>
      </c>
    </row>
    <row r="38" spans="1:21" ht="20.100000000000001" customHeight="1">
      <c r="A38" s="157"/>
      <c r="B38" s="18"/>
      <c r="C38" s="19"/>
      <c r="D38" s="3"/>
      <c r="E38" s="15"/>
      <c r="F38" s="15"/>
      <c r="G38" s="16"/>
      <c r="H38" s="16"/>
      <c r="I38" s="16"/>
      <c r="J38" s="16"/>
      <c r="K38" s="16"/>
      <c r="L38" s="16"/>
      <c r="M38" s="16"/>
      <c r="N38" s="16"/>
      <c r="O38" s="16"/>
      <c r="P38" s="16"/>
      <c r="Q38" s="16"/>
      <c r="R38" s="16"/>
      <c r="S38" s="5">
        <f t="shared" si="7"/>
        <v>0</v>
      </c>
      <c r="T38" s="5">
        <f t="shared" si="8"/>
        <v>0</v>
      </c>
      <c r="U38" s="6">
        <f t="shared" si="9"/>
        <v>0</v>
      </c>
    </row>
    <row r="39" spans="1:21" ht="20.100000000000001" customHeight="1">
      <c r="A39" s="157"/>
      <c r="B39" s="21"/>
      <c r="C39" s="20"/>
      <c r="D39" s="3"/>
      <c r="E39" s="15"/>
      <c r="F39" s="15"/>
      <c r="G39" s="16"/>
      <c r="H39" s="16"/>
      <c r="I39" s="16"/>
      <c r="J39" s="16"/>
      <c r="K39" s="16"/>
      <c r="L39" s="16"/>
      <c r="M39" s="16"/>
      <c r="N39" s="16"/>
      <c r="O39" s="16"/>
      <c r="P39" s="16"/>
      <c r="Q39" s="16"/>
      <c r="R39" s="16"/>
      <c r="S39" s="5">
        <f t="shared" si="7"/>
        <v>0</v>
      </c>
      <c r="T39" s="5">
        <f t="shared" si="8"/>
        <v>0</v>
      </c>
      <c r="U39" s="6">
        <f t="shared" si="9"/>
        <v>0</v>
      </c>
    </row>
    <row r="40" spans="1:21" ht="20.100000000000001" customHeight="1">
      <c r="A40" s="157"/>
      <c r="B40" s="18"/>
      <c r="C40" s="19"/>
      <c r="D40" s="3"/>
      <c r="E40" s="15"/>
      <c r="F40" s="15"/>
      <c r="G40" s="16"/>
      <c r="H40" s="16"/>
      <c r="I40" s="16"/>
      <c r="J40" s="16"/>
      <c r="K40" s="16"/>
      <c r="L40" s="16"/>
      <c r="M40" s="16"/>
      <c r="N40" s="16"/>
      <c r="O40" s="16"/>
      <c r="P40" s="16"/>
      <c r="Q40" s="16"/>
      <c r="R40" s="16"/>
      <c r="S40" s="5">
        <f t="shared" si="7"/>
        <v>0</v>
      </c>
      <c r="T40" s="5">
        <f t="shared" si="8"/>
        <v>0</v>
      </c>
      <c r="U40" s="6">
        <f t="shared" si="9"/>
        <v>0</v>
      </c>
    </row>
    <row r="41" spans="1:21" ht="20.100000000000001" customHeight="1">
      <c r="A41" s="157"/>
      <c r="B41" s="18"/>
      <c r="C41" s="19"/>
      <c r="D41" s="3"/>
      <c r="E41" s="15"/>
      <c r="F41" s="15"/>
      <c r="G41" s="16"/>
      <c r="H41" s="16"/>
      <c r="I41" s="16"/>
      <c r="J41" s="16"/>
      <c r="K41" s="16"/>
      <c r="L41" s="16"/>
      <c r="M41" s="16"/>
      <c r="N41" s="16"/>
      <c r="O41" s="16"/>
      <c r="P41" s="16"/>
      <c r="Q41" s="16"/>
      <c r="R41" s="16"/>
      <c r="S41" s="5">
        <f t="shared" si="7"/>
        <v>0</v>
      </c>
      <c r="T41" s="5">
        <f t="shared" si="8"/>
        <v>0</v>
      </c>
      <c r="U41" s="6">
        <f t="shared" si="9"/>
        <v>0</v>
      </c>
    </row>
    <row r="42" spans="1:21" ht="20.100000000000001" customHeight="1">
      <c r="A42" s="157"/>
      <c r="B42" s="18"/>
      <c r="C42" s="19"/>
      <c r="D42" s="3"/>
      <c r="E42" s="15"/>
      <c r="F42" s="15"/>
      <c r="G42" s="16"/>
      <c r="H42" s="16"/>
      <c r="I42" s="16"/>
      <c r="J42" s="16"/>
      <c r="K42" s="16"/>
      <c r="L42" s="16"/>
      <c r="M42" s="16"/>
      <c r="N42" s="16"/>
      <c r="O42" s="16"/>
      <c r="P42" s="16"/>
      <c r="Q42" s="16"/>
      <c r="R42" s="16"/>
      <c r="S42" s="5">
        <f t="shared" si="7"/>
        <v>0</v>
      </c>
      <c r="T42" s="5">
        <f t="shared" si="8"/>
        <v>0</v>
      </c>
      <c r="U42" s="6">
        <f t="shared" si="9"/>
        <v>0</v>
      </c>
    </row>
    <row r="43" spans="1:21" ht="20.100000000000001" customHeight="1">
      <c r="A43" s="157"/>
      <c r="B43" s="18"/>
      <c r="C43" s="19"/>
      <c r="D43" s="15"/>
      <c r="E43" s="15"/>
      <c r="F43" s="15"/>
      <c r="G43" s="16"/>
      <c r="H43" s="16"/>
      <c r="I43" s="16"/>
      <c r="J43" s="16"/>
      <c r="K43" s="16"/>
      <c r="L43" s="16"/>
      <c r="M43" s="16"/>
      <c r="N43" s="16"/>
      <c r="O43" s="16"/>
      <c r="P43" s="16"/>
      <c r="Q43" s="16"/>
      <c r="R43" s="16"/>
      <c r="S43" s="5">
        <f t="shared" si="7"/>
        <v>0</v>
      </c>
      <c r="T43" s="5">
        <f t="shared" si="8"/>
        <v>0</v>
      </c>
      <c r="U43" s="6">
        <f t="shared" si="9"/>
        <v>0</v>
      </c>
    </row>
    <row r="44" spans="1:21" ht="20.100000000000001" customHeight="1">
      <c r="A44" s="157"/>
      <c r="B44" s="18"/>
      <c r="C44" s="19"/>
      <c r="D44" s="3"/>
      <c r="E44" s="15"/>
      <c r="F44" s="15"/>
      <c r="G44" s="16"/>
      <c r="H44" s="16"/>
      <c r="I44" s="16"/>
      <c r="J44" s="16"/>
      <c r="K44" s="16"/>
      <c r="L44" s="16"/>
      <c r="M44" s="16"/>
      <c r="N44" s="16"/>
      <c r="O44" s="16"/>
      <c r="P44" s="16"/>
      <c r="Q44" s="16"/>
      <c r="R44" s="16"/>
      <c r="S44" s="5">
        <f t="shared" si="7"/>
        <v>0</v>
      </c>
      <c r="T44" s="5">
        <f t="shared" si="8"/>
        <v>0</v>
      </c>
      <c r="U44" s="6">
        <f t="shared" si="9"/>
        <v>0</v>
      </c>
    </row>
    <row r="45" spans="1:21" ht="20.100000000000001" customHeight="1">
      <c r="A45" s="157"/>
      <c r="B45" s="18"/>
      <c r="C45" s="19"/>
      <c r="D45" s="3"/>
      <c r="E45" s="15"/>
      <c r="F45" s="15"/>
      <c r="G45" s="16"/>
      <c r="H45" s="16"/>
      <c r="I45" s="16"/>
      <c r="J45" s="16"/>
      <c r="K45" s="16"/>
      <c r="L45" s="16"/>
      <c r="M45" s="16"/>
      <c r="N45" s="16"/>
      <c r="O45" s="16"/>
      <c r="P45" s="16"/>
      <c r="Q45" s="16"/>
      <c r="R45" s="16"/>
      <c r="S45" s="5">
        <f t="shared" si="7"/>
        <v>0</v>
      </c>
      <c r="T45" s="5">
        <f t="shared" si="8"/>
        <v>0</v>
      </c>
      <c r="U45" s="6">
        <f t="shared" si="9"/>
        <v>0</v>
      </c>
    </row>
    <row r="46" spans="1:21" ht="20.100000000000001" customHeight="1">
      <c r="A46" s="157"/>
      <c r="B46" s="18"/>
      <c r="C46" s="19"/>
      <c r="D46" s="3"/>
      <c r="E46" s="15"/>
      <c r="F46" s="15"/>
      <c r="G46" s="16"/>
      <c r="H46" s="16"/>
      <c r="I46" s="16"/>
      <c r="J46" s="16"/>
      <c r="K46" s="16"/>
      <c r="L46" s="16"/>
      <c r="M46" s="16"/>
      <c r="N46" s="16"/>
      <c r="O46" s="16"/>
      <c r="P46" s="16"/>
      <c r="Q46" s="16"/>
      <c r="R46" s="16"/>
      <c r="S46" s="5">
        <f t="shared" si="7"/>
        <v>0</v>
      </c>
      <c r="T46" s="5">
        <f t="shared" si="8"/>
        <v>0</v>
      </c>
      <c r="U46" s="6">
        <f t="shared" si="9"/>
        <v>0</v>
      </c>
    </row>
    <row r="47" spans="1:21" ht="20.100000000000001" customHeight="1">
      <c r="A47" s="157"/>
      <c r="B47" s="18"/>
      <c r="C47" s="19"/>
      <c r="D47" s="3"/>
      <c r="E47" s="15"/>
      <c r="F47" s="15"/>
      <c r="G47" s="16"/>
      <c r="H47" s="16"/>
      <c r="I47" s="16"/>
      <c r="J47" s="16"/>
      <c r="K47" s="16"/>
      <c r="L47" s="16"/>
      <c r="M47" s="16"/>
      <c r="N47" s="16"/>
      <c r="O47" s="16"/>
      <c r="P47" s="16"/>
      <c r="Q47" s="16"/>
      <c r="R47" s="16"/>
      <c r="S47" s="5">
        <f t="shared" si="7"/>
        <v>0</v>
      </c>
      <c r="T47" s="5">
        <f t="shared" si="8"/>
        <v>0</v>
      </c>
      <c r="U47" s="6">
        <f t="shared" si="9"/>
        <v>0</v>
      </c>
    </row>
    <row r="48" spans="1:21" ht="20.100000000000001" customHeight="1">
      <c r="A48" s="157"/>
      <c r="B48" s="18"/>
      <c r="C48" s="19"/>
      <c r="D48" s="3"/>
      <c r="E48" s="15"/>
      <c r="F48" s="15"/>
      <c r="G48" s="16"/>
      <c r="H48" s="16"/>
      <c r="I48" s="16"/>
      <c r="J48" s="16"/>
      <c r="K48" s="16"/>
      <c r="L48" s="16"/>
      <c r="M48" s="16"/>
      <c r="N48" s="16"/>
      <c r="O48" s="16"/>
      <c r="P48" s="16"/>
      <c r="Q48" s="16"/>
      <c r="R48" s="16"/>
      <c r="S48" s="5">
        <f t="shared" si="7"/>
        <v>0</v>
      </c>
      <c r="T48" s="5">
        <f t="shared" si="8"/>
        <v>0</v>
      </c>
      <c r="U48" s="6">
        <f t="shared" si="9"/>
        <v>0</v>
      </c>
    </row>
    <row r="49" spans="1:21" ht="20.100000000000001" customHeight="1">
      <c r="A49" s="157"/>
      <c r="B49" s="18"/>
      <c r="C49" s="19"/>
      <c r="D49" s="15"/>
      <c r="E49" s="15"/>
      <c r="F49" s="15"/>
      <c r="G49" s="16"/>
      <c r="H49" s="16"/>
      <c r="I49" s="16"/>
      <c r="J49" s="16"/>
      <c r="K49" s="16"/>
      <c r="L49" s="16"/>
      <c r="M49" s="16"/>
      <c r="N49" s="16"/>
      <c r="O49" s="16"/>
      <c r="P49" s="16"/>
      <c r="Q49" s="16"/>
      <c r="R49" s="16"/>
      <c r="S49" s="5">
        <f t="shared" si="7"/>
        <v>0</v>
      </c>
      <c r="T49" s="5">
        <f t="shared" si="8"/>
        <v>0</v>
      </c>
      <c r="U49" s="6">
        <f t="shared" si="9"/>
        <v>0</v>
      </c>
    </row>
    <row r="50" spans="1:21" ht="20.100000000000001" customHeight="1">
      <c r="A50" s="157"/>
      <c r="B50" s="18"/>
      <c r="C50" s="19"/>
      <c r="D50" s="15"/>
      <c r="E50" s="15"/>
      <c r="F50" s="15"/>
      <c r="G50" s="16"/>
      <c r="H50" s="16"/>
      <c r="I50" s="16"/>
      <c r="J50" s="16"/>
      <c r="K50" s="16"/>
      <c r="L50" s="16"/>
      <c r="M50" s="16"/>
      <c r="N50" s="16"/>
      <c r="O50" s="16"/>
      <c r="P50" s="16"/>
      <c r="Q50" s="16"/>
      <c r="R50" s="16"/>
      <c r="S50" s="5">
        <f t="shared" si="7"/>
        <v>0</v>
      </c>
      <c r="T50" s="5">
        <f t="shared" si="8"/>
        <v>0</v>
      </c>
      <c r="U50" s="6">
        <f t="shared" si="9"/>
        <v>0</v>
      </c>
    </row>
    <row r="51" spans="1:21" ht="20.100000000000001" customHeight="1">
      <c r="A51" s="157"/>
      <c r="B51" s="18"/>
      <c r="C51" s="19"/>
      <c r="D51" s="3"/>
      <c r="E51" s="15"/>
      <c r="F51" s="15"/>
      <c r="G51" s="16"/>
      <c r="H51" s="16"/>
      <c r="I51" s="16"/>
      <c r="J51" s="16"/>
      <c r="K51" s="16"/>
      <c r="L51" s="16"/>
      <c r="M51" s="16"/>
      <c r="N51" s="16"/>
      <c r="O51" s="16"/>
      <c r="P51" s="16"/>
      <c r="Q51" s="16"/>
      <c r="R51" s="16"/>
      <c r="S51" s="5">
        <f t="shared" si="7"/>
        <v>0</v>
      </c>
      <c r="T51" s="5">
        <f t="shared" si="8"/>
        <v>0</v>
      </c>
      <c r="U51" s="6">
        <f t="shared" si="9"/>
        <v>0</v>
      </c>
    </row>
    <row r="52" spans="1:21" ht="20.100000000000001" customHeight="1">
      <c r="A52" s="157"/>
      <c r="B52" s="18"/>
      <c r="C52" s="19"/>
      <c r="D52" s="3"/>
      <c r="E52" s="15"/>
      <c r="F52" s="15"/>
      <c r="G52" s="16"/>
      <c r="H52" s="16"/>
      <c r="I52" s="16"/>
      <c r="J52" s="16"/>
      <c r="K52" s="16"/>
      <c r="L52" s="16"/>
      <c r="M52" s="16"/>
      <c r="N52" s="16"/>
      <c r="O52" s="16"/>
      <c r="P52" s="16"/>
      <c r="Q52" s="16"/>
      <c r="R52" s="16"/>
      <c r="S52" s="5">
        <f t="shared" si="7"/>
        <v>0</v>
      </c>
      <c r="T52" s="5">
        <f t="shared" si="8"/>
        <v>0</v>
      </c>
      <c r="U52" s="6">
        <f t="shared" si="9"/>
        <v>0</v>
      </c>
    </row>
    <row r="53" spans="1:21" ht="20.100000000000001" customHeight="1">
      <c r="A53" s="157"/>
      <c r="B53" s="18"/>
      <c r="C53" s="19"/>
      <c r="D53" s="3"/>
      <c r="E53" s="15"/>
      <c r="F53" s="15"/>
      <c r="G53" s="16"/>
      <c r="H53" s="16"/>
      <c r="I53" s="16"/>
      <c r="J53" s="16"/>
      <c r="K53" s="16"/>
      <c r="L53" s="16"/>
      <c r="M53" s="16"/>
      <c r="N53" s="16"/>
      <c r="O53" s="16"/>
      <c r="P53" s="16"/>
      <c r="Q53" s="16"/>
      <c r="R53" s="16"/>
      <c r="S53" s="5">
        <f t="shared" si="7"/>
        <v>0</v>
      </c>
      <c r="T53" s="5">
        <f t="shared" si="8"/>
        <v>0</v>
      </c>
      <c r="U53" s="6">
        <f t="shared" si="9"/>
        <v>0</v>
      </c>
    </row>
    <row r="54" spans="1:21" ht="20.100000000000001" customHeight="1">
      <c r="A54" s="157"/>
      <c r="B54" s="22"/>
      <c r="C54" s="20"/>
      <c r="D54" s="3"/>
      <c r="E54" s="23"/>
      <c r="F54" s="15"/>
      <c r="G54" s="16"/>
      <c r="H54" s="16"/>
      <c r="I54" s="16"/>
      <c r="J54" s="16"/>
      <c r="K54" s="16"/>
      <c r="L54" s="16"/>
      <c r="M54" s="16"/>
      <c r="N54" s="16"/>
      <c r="O54" s="16"/>
      <c r="P54" s="16"/>
      <c r="Q54" s="16"/>
      <c r="R54" s="16"/>
      <c r="S54" s="5">
        <f t="shared" si="7"/>
        <v>0</v>
      </c>
      <c r="T54" s="5">
        <f t="shared" si="8"/>
        <v>0</v>
      </c>
      <c r="U54" s="6">
        <f t="shared" si="9"/>
        <v>0</v>
      </c>
    </row>
    <row r="55" spans="1:21" ht="20.100000000000001" customHeight="1">
      <c r="A55" s="157"/>
      <c r="B55" s="22"/>
      <c r="C55" s="20"/>
      <c r="D55" s="3"/>
      <c r="E55" s="23"/>
      <c r="F55" s="15"/>
      <c r="G55" s="16"/>
      <c r="H55" s="16"/>
      <c r="I55" s="16"/>
      <c r="J55" s="16"/>
      <c r="K55" s="16"/>
      <c r="L55" s="16"/>
      <c r="M55" s="16"/>
      <c r="N55" s="16"/>
      <c r="O55" s="16"/>
      <c r="P55" s="16"/>
      <c r="Q55" s="16"/>
      <c r="R55" s="16"/>
      <c r="S55" s="5">
        <f t="shared" si="7"/>
        <v>0</v>
      </c>
      <c r="T55" s="5">
        <f t="shared" si="8"/>
        <v>0</v>
      </c>
      <c r="U55" s="6">
        <f t="shared" si="9"/>
        <v>0</v>
      </c>
    </row>
    <row r="56" spans="1:21" ht="20.100000000000001" customHeight="1">
      <c r="A56" s="157"/>
      <c r="B56" s="22"/>
      <c r="C56" s="20"/>
      <c r="D56" s="23"/>
      <c r="E56" s="23"/>
      <c r="F56" s="23"/>
      <c r="G56" s="16"/>
      <c r="H56" s="16"/>
      <c r="I56" s="16"/>
      <c r="J56" s="16"/>
      <c r="K56" s="16"/>
      <c r="L56" s="16"/>
      <c r="M56" s="16"/>
      <c r="N56" s="16"/>
      <c r="O56" s="16"/>
      <c r="P56" s="16"/>
      <c r="Q56" s="16"/>
      <c r="R56" s="16"/>
      <c r="S56" s="5">
        <f t="shared" si="7"/>
        <v>0</v>
      </c>
      <c r="T56" s="5">
        <f t="shared" si="8"/>
        <v>0</v>
      </c>
      <c r="U56" s="6">
        <f t="shared" si="9"/>
        <v>0</v>
      </c>
    </row>
    <row r="57" spans="1:21" ht="20.100000000000001" customHeight="1">
      <c r="A57" s="157" t="s">
        <v>23</v>
      </c>
      <c r="B57" s="158"/>
      <c r="C57" s="158"/>
      <c r="D57" s="158"/>
      <c r="E57" s="158"/>
      <c r="F57" s="158"/>
      <c r="G57" s="16">
        <f>SUM(G18:G56)</f>
        <v>0</v>
      </c>
      <c r="H57" s="16">
        <f t="shared" ref="H57:U57" si="10">SUM(H18:H56)</f>
        <v>0</v>
      </c>
      <c r="I57" s="16">
        <f t="shared" si="10"/>
        <v>0</v>
      </c>
      <c r="J57" s="16">
        <f t="shared" si="10"/>
        <v>0</v>
      </c>
      <c r="K57" s="16">
        <f t="shared" si="10"/>
        <v>0</v>
      </c>
      <c r="L57" s="16">
        <f t="shared" si="10"/>
        <v>0</v>
      </c>
      <c r="M57" s="16">
        <f t="shared" si="10"/>
        <v>0</v>
      </c>
      <c r="N57" s="16">
        <f t="shared" si="10"/>
        <v>0</v>
      </c>
      <c r="O57" s="16">
        <f t="shared" si="10"/>
        <v>0</v>
      </c>
      <c r="P57" s="16">
        <f t="shared" si="10"/>
        <v>0</v>
      </c>
      <c r="Q57" s="16">
        <f t="shared" si="10"/>
        <v>0</v>
      </c>
      <c r="R57" s="16">
        <f t="shared" si="10"/>
        <v>0</v>
      </c>
      <c r="S57" s="16">
        <f t="shared" si="10"/>
        <v>0</v>
      </c>
      <c r="T57" s="16">
        <f t="shared" si="10"/>
        <v>0</v>
      </c>
      <c r="U57" s="17">
        <f t="shared" si="10"/>
        <v>0</v>
      </c>
    </row>
    <row r="58" spans="1:21" ht="20.100000000000001" customHeight="1">
      <c r="A58" s="157" t="s">
        <v>24</v>
      </c>
      <c r="B58" s="158"/>
      <c r="C58" s="158"/>
      <c r="D58" s="158"/>
      <c r="E58" s="158"/>
      <c r="F58" s="158"/>
      <c r="G58" s="16">
        <f>SUM(G17,G57)</f>
        <v>0</v>
      </c>
      <c r="H58" s="16">
        <f t="shared" ref="H58:U58" si="11">SUM(H17,H57)</f>
        <v>0</v>
      </c>
      <c r="I58" s="16">
        <f t="shared" si="11"/>
        <v>0</v>
      </c>
      <c r="J58" s="16">
        <f t="shared" si="11"/>
        <v>0</v>
      </c>
      <c r="K58" s="16">
        <f t="shared" si="11"/>
        <v>0</v>
      </c>
      <c r="L58" s="16">
        <f t="shared" si="11"/>
        <v>0</v>
      </c>
      <c r="M58" s="16">
        <f t="shared" si="11"/>
        <v>0</v>
      </c>
      <c r="N58" s="16">
        <f t="shared" si="11"/>
        <v>0</v>
      </c>
      <c r="O58" s="16">
        <f t="shared" si="11"/>
        <v>0</v>
      </c>
      <c r="P58" s="16">
        <f t="shared" si="11"/>
        <v>0</v>
      </c>
      <c r="Q58" s="16">
        <f t="shared" si="11"/>
        <v>0</v>
      </c>
      <c r="R58" s="16">
        <f t="shared" si="11"/>
        <v>0</v>
      </c>
      <c r="S58" s="16">
        <f t="shared" si="11"/>
        <v>0</v>
      </c>
      <c r="T58" s="16">
        <f t="shared" si="11"/>
        <v>0</v>
      </c>
      <c r="U58" s="17">
        <f t="shared" si="11"/>
        <v>0</v>
      </c>
    </row>
    <row r="59" spans="1:21" ht="20.100000000000001" customHeight="1">
      <c r="A59" s="159" t="s">
        <v>29</v>
      </c>
      <c r="B59" s="1"/>
      <c r="C59" s="4" t="s">
        <v>25</v>
      </c>
      <c r="D59" s="4" t="s">
        <v>1</v>
      </c>
      <c r="E59" s="4" t="s">
        <v>1</v>
      </c>
      <c r="F59" s="4" t="s">
        <v>1</v>
      </c>
      <c r="G59" s="4" t="s">
        <v>1</v>
      </c>
      <c r="H59" s="4" t="s">
        <v>1</v>
      </c>
      <c r="I59" s="4" t="s">
        <v>1</v>
      </c>
      <c r="J59" s="4" t="s">
        <v>1</v>
      </c>
      <c r="K59" s="4" t="s">
        <v>1</v>
      </c>
      <c r="L59" s="4" t="s">
        <v>1</v>
      </c>
      <c r="M59" s="4" t="s">
        <v>1</v>
      </c>
      <c r="N59" s="4" t="s">
        <v>1</v>
      </c>
      <c r="O59" s="4" t="s">
        <v>1</v>
      </c>
      <c r="P59" s="4"/>
      <c r="Q59" s="4"/>
      <c r="R59" s="4"/>
      <c r="S59" s="4">
        <v>6</v>
      </c>
      <c r="T59" s="4">
        <v>0</v>
      </c>
      <c r="U59" s="24">
        <v>0</v>
      </c>
    </row>
    <row r="60" spans="1:21" ht="20.100000000000001" customHeight="1">
      <c r="A60" s="159"/>
      <c r="B60" s="1"/>
      <c r="C60" s="4" t="s">
        <v>26</v>
      </c>
      <c r="D60" s="4" t="s">
        <v>1</v>
      </c>
      <c r="E60" s="4" t="s">
        <v>1</v>
      </c>
      <c r="F60" s="4" t="s">
        <v>1</v>
      </c>
      <c r="G60" s="4" t="s">
        <v>1</v>
      </c>
      <c r="H60" s="4" t="s">
        <v>1</v>
      </c>
      <c r="I60" s="4" t="s">
        <v>1</v>
      </c>
      <c r="J60" s="4" t="s">
        <v>1</v>
      </c>
      <c r="K60" s="4" t="s">
        <v>1</v>
      </c>
      <c r="L60" s="4" t="s">
        <v>1</v>
      </c>
      <c r="M60" s="4" t="s">
        <v>1</v>
      </c>
      <c r="N60" s="4" t="s">
        <v>1</v>
      </c>
      <c r="O60" s="4" t="s">
        <v>1</v>
      </c>
      <c r="P60" s="4"/>
      <c r="Q60" s="4"/>
      <c r="R60" s="4"/>
      <c r="S60" s="4">
        <v>6</v>
      </c>
      <c r="T60" s="4">
        <v>0</v>
      </c>
      <c r="U60" s="24">
        <v>0</v>
      </c>
    </row>
    <row r="61" spans="1:21" ht="20.100000000000001" customHeight="1">
      <c r="A61" s="159"/>
      <c r="B61" s="1"/>
      <c r="C61" s="4" t="s">
        <v>27</v>
      </c>
      <c r="D61" s="4" t="s">
        <v>1</v>
      </c>
      <c r="E61" s="4" t="s">
        <v>1</v>
      </c>
      <c r="F61" s="4" t="s">
        <v>1</v>
      </c>
      <c r="G61" s="4" t="s">
        <v>1</v>
      </c>
      <c r="H61" s="4" t="s">
        <v>1</v>
      </c>
      <c r="I61" s="4" t="s">
        <v>1</v>
      </c>
      <c r="J61" s="4" t="s">
        <v>1</v>
      </c>
      <c r="K61" s="4" t="s">
        <v>1</v>
      </c>
      <c r="L61" s="4" t="s">
        <v>1</v>
      </c>
      <c r="M61" s="4" t="s">
        <v>1</v>
      </c>
      <c r="N61" s="4" t="s">
        <v>1</v>
      </c>
      <c r="O61" s="4" t="s">
        <v>1</v>
      </c>
      <c r="P61" s="4"/>
      <c r="Q61" s="4"/>
      <c r="R61" s="4"/>
      <c r="S61" s="4">
        <v>6</v>
      </c>
      <c r="T61" s="4">
        <v>0</v>
      </c>
      <c r="U61" s="24">
        <v>0</v>
      </c>
    </row>
    <row r="62" spans="1:21" ht="20.100000000000001" customHeight="1" thickBot="1">
      <c r="A62" s="160" t="s">
        <v>23</v>
      </c>
      <c r="B62" s="161"/>
      <c r="C62" s="161"/>
      <c r="D62" s="161"/>
      <c r="E62" s="161"/>
      <c r="F62" s="161"/>
      <c r="G62" s="25"/>
      <c r="H62" s="25"/>
      <c r="I62" s="25"/>
      <c r="J62" s="25"/>
      <c r="K62" s="25"/>
      <c r="L62" s="25"/>
      <c r="M62" s="25"/>
      <c r="N62" s="25"/>
      <c r="O62" s="25"/>
      <c r="P62" s="26"/>
      <c r="Q62" s="26"/>
      <c r="R62" s="26"/>
      <c r="S62" s="26">
        <f>SUM(S59:S61)</f>
        <v>18</v>
      </c>
      <c r="T62" s="26">
        <f>SUM(T59:T61)</f>
        <v>0</v>
      </c>
      <c r="U62" s="27">
        <f>SUM(AA48)</f>
        <v>0</v>
      </c>
    </row>
    <row r="63" spans="1:21" ht="20.100000000000001" customHeight="1">
      <c r="A63" s="30"/>
      <c r="B63" s="30"/>
      <c r="C63" s="30"/>
      <c r="D63" s="30"/>
      <c r="E63" s="30"/>
      <c r="F63" s="30"/>
      <c r="G63" s="31"/>
      <c r="H63" s="31"/>
      <c r="I63" s="31"/>
      <c r="J63" s="31"/>
      <c r="K63" s="31"/>
      <c r="L63" s="31"/>
      <c r="M63" s="31"/>
      <c r="N63" s="31"/>
      <c r="O63" s="31"/>
      <c r="P63" s="30"/>
      <c r="Q63" s="30"/>
      <c r="R63" s="30"/>
      <c r="S63" s="30"/>
      <c r="T63" s="30"/>
      <c r="U63" s="30"/>
    </row>
    <row r="64" spans="1:21" ht="17.25" thickBot="1">
      <c r="A64" s="32" t="s">
        <v>32</v>
      </c>
      <c r="B64" s="33"/>
      <c r="C64" s="33"/>
      <c r="D64" s="33"/>
      <c r="E64" s="33"/>
      <c r="F64" s="34"/>
      <c r="G64" s="35"/>
    </row>
    <row r="65" spans="1:7">
      <c r="A65" s="179" t="s">
        <v>36</v>
      </c>
      <c r="B65" s="180"/>
      <c r="C65" s="181" t="s">
        <v>34</v>
      </c>
      <c r="D65" s="182"/>
      <c r="E65" s="183"/>
      <c r="F65" s="43" t="s">
        <v>33</v>
      </c>
      <c r="G65" s="35"/>
    </row>
    <row r="66" spans="1:7">
      <c r="A66" s="184" t="s">
        <v>39</v>
      </c>
      <c r="B66" s="185"/>
      <c r="C66" s="36" t="s">
        <v>38</v>
      </c>
      <c r="D66" s="42"/>
      <c r="E66" s="37"/>
      <c r="F66" s="38">
        <v>1</v>
      </c>
      <c r="G66" s="35"/>
    </row>
    <row r="67" spans="1:7">
      <c r="A67" s="184" t="s">
        <v>46</v>
      </c>
      <c r="B67" s="185"/>
      <c r="C67" s="186" t="s">
        <v>37</v>
      </c>
      <c r="D67" s="186"/>
      <c r="E67" s="186"/>
      <c r="F67" s="38">
        <v>2</v>
      </c>
      <c r="G67" s="35"/>
    </row>
    <row r="68" spans="1:7">
      <c r="A68" s="184" t="s">
        <v>40</v>
      </c>
      <c r="B68" s="185"/>
      <c r="C68" s="186" t="s">
        <v>47</v>
      </c>
      <c r="D68" s="186"/>
      <c r="E68" s="186"/>
      <c r="F68" s="38">
        <v>3</v>
      </c>
      <c r="G68" s="35"/>
    </row>
    <row r="69" spans="1:7" ht="17.25" thickBot="1">
      <c r="A69" s="176" t="s">
        <v>41</v>
      </c>
      <c r="B69" s="177"/>
      <c r="C69" s="178" t="s">
        <v>45</v>
      </c>
      <c r="D69" s="178"/>
      <c r="E69" s="178"/>
      <c r="F69" s="39">
        <v>4</v>
      </c>
      <c r="G69" s="35"/>
    </row>
    <row r="70" spans="1:7">
      <c r="A70" s="40"/>
      <c r="B70" s="40"/>
      <c r="C70" s="41"/>
      <c r="D70" s="41"/>
      <c r="E70" s="41"/>
      <c r="F70" s="40"/>
      <c r="G70" s="35"/>
    </row>
    <row r="71" spans="1:7" ht="17.25" thickBot="1">
      <c r="A71" s="32" t="s">
        <v>43</v>
      </c>
      <c r="B71" s="33"/>
      <c r="C71" s="33"/>
      <c r="D71" s="33"/>
      <c r="E71" s="33"/>
      <c r="F71" s="44"/>
      <c r="G71" s="35"/>
    </row>
    <row r="72" spans="1:7">
      <c r="A72" s="179" t="s">
        <v>36</v>
      </c>
      <c r="B72" s="180"/>
      <c r="C72" s="181" t="s">
        <v>34</v>
      </c>
      <c r="D72" s="182"/>
      <c r="E72" s="183"/>
      <c r="F72" s="43" t="s">
        <v>33</v>
      </c>
      <c r="G72" s="35"/>
    </row>
    <row r="73" spans="1:7">
      <c r="A73" s="184" t="s">
        <v>48</v>
      </c>
      <c r="B73" s="185"/>
      <c r="C73" s="186" t="s">
        <v>49</v>
      </c>
      <c r="D73" s="186"/>
      <c r="E73" s="186"/>
      <c r="F73" s="38">
        <v>5</v>
      </c>
      <c r="G73" s="35"/>
    </row>
    <row r="74" spans="1:7" ht="17.25" thickBot="1">
      <c r="A74" s="176" t="s">
        <v>42</v>
      </c>
      <c r="B74" s="177"/>
      <c r="C74" s="178" t="s">
        <v>44</v>
      </c>
      <c r="D74" s="178"/>
      <c r="E74" s="178"/>
      <c r="F74" s="39">
        <v>6</v>
      </c>
      <c r="G74" s="35"/>
    </row>
    <row r="75" spans="1:7">
      <c r="A75" s="35"/>
      <c r="B75" s="35"/>
      <c r="C75" s="35"/>
      <c r="D75" s="35"/>
      <c r="E75" s="35"/>
      <c r="F75" s="35"/>
      <c r="G75" s="35"/>
    </row>
  </sheetData>
  <mergeCells count="49">
    <mergeCell ref="C67:E67"/>
    <mergeCell ref="C68:E68"/>
    <mergeCell ref="C65:E65"/>
    <mergeCell ref="A65:B65"/>
    <mergeCell ref="A66:B66"/>
    <mergeCell ref="A67:B67"/>
    <mergeCell ref="A68:B68"/>
    <mergeCell ref="A69:B69"/>
    <mergeCell ref="A74:B74"/>
    <mergeCell ref="C69:E69"/>
    <mergeCell ref="C74:E74"/>
    <mergeCell ref="A72:B72"/>
    <mergeCell ref="C72:E72"/>
    <mergeCell ref="A73:B73"/>
    <mergeCell ref="C73:E73"/>
    <mergeCell ref="A1:U1"/>
    <mergeCell ref="A2:U2"/>
    <mergeCell ref="A3:U3"/>
    <mergeCell ref="A4:A7"/>
    <mergeCell ref="B4:B7"/>
    <mergeCell ref="C4:C7"/>
    <mergeCell ref="D4:D7"/>
    <mergeCell ref="E4:E7"/>
    <mergeCell ref="F4:F7"/>
    <mergeCell ref="G4:L4"/>
    <mergeCell ref="M4:R4"/>
    <mergeCell ref="S4:U5"/>
    <mergeCell ref="G5:I5"/>
    <mergeCell ref="J5:L5"/>
    <mergeCell ref="M5:O5"/>
    <mergeCell ref="P5:R5"/>
    <mergeCell ref="T6:U6"/>
    <mergeCell ref="A8:A10"/>
    <mergeCell ref="A11:A16"/>
    <mergeCell ref="A17:F17"/>
    <mergeCell ref="A19:A56"/>
    <mergeCell ref="P6:P7"/>
    <mergeCell ref="Q6:R6"/>
    <mergeCell ref="G6:G7"/>
    <mergeCell ref="H6:I6"/>
    <mergeCell ref="J6:J7"/>
    <mergeCell ref="K6:L6"/>
    <mergeCell ref="M6:M7"/>
    <mergeCell ref="N6:O6"/>
    <mergeCell ref="A57:F57"/>
    <mergeCell ref="A58:F58"/>
    <mergeCell ref="A59:A61"/>
    <mergeCell ref="A62:F62"/>
    <mergeCell ref="S6:S7"/>
  </mergeCells>
  <phoneticPr fontId="1" type="noConversion"/>
  <pageMargins left="0.7" right="0.7" top="0.75" bottom="0.75" header="0.3" footer="0.3"/>
  <pageSetup paperSize="9" scale="4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4"/>
  <sheetViews>
    <sheetView topLeftCell="A60" zoomScale="145" zoomScaleNormal="145" workbookViewId="0">
      <selection activeCell="C12" sqref="C12"/>
    </sheetView>
  </sheetViews>
  <sheetFormatPr defaultRowHeight="16.5"/>
  <cols>
    <col min="1" max="1" width="7.625" customWidth="1"/>
    <col min="2" max="2" width="12.25" customWidth="1"/>
    <col min="3" max="3" width="24.125" customWidth="1"/>
    <col min="4" max="5" width="7.25" customWidth="1"/>
    <col min="7" max="27" width="4.625" customWidth="1"/>
  </cols>
  <sheetData>
    <row r="1" spans="1:27" ht="38.25">
      <c r="A1" s="164" t="s">
        <v>28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row>
    <row r="2" spans="1:27" ht="26.25">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row>
    <row r="3" spans="1:27" ht="21" thickBot="1">
      <c r="A3" s="167" t="s">
        <v>30</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row>
    <row r="4" spans="1:27">
      <c r="A4" s="168" t="s">
        <v>2</v>
      </c>
      <c r="B4" s="170" t="s">
        <v>3</v>
      </c>
      <c r="C4" s="172" t="s">
        <v>0</v>
      </c>
      <c r="D4" s="173" t="s">
        <v>4</v>
      </c>
      <c r="E4" s="173" t="s">
        <v>5</v>
      </c>
      <c r="F4" s="173" t="s">
        <v>6</v>
      </c>
      <c r="G4" s="172" t="s">
        <v>7</v>
      </c>
      <c r="H4" s="172"/>
      <c r="I4" s="172"/>
      <c r="J4" s="172"/>
      <c r="K4" s="172"/>
      <c r="L4" s="172"/>
      <c r="M4" s="172" t="s">
        <v>8</v>
      </c>
      <c r="N4" s="172"/>
      <c r="O4" s="172"/>
      <c r="P4" s="172"/>
      <c r="Q4" s="172"/>
      <c r="R4" s="172"/>
      <c r="S4" s="172" t="s">
        <v>9</v>
      </c>
      <c r="T4" s="172"/>
      <c r="U4" s="172"/>
      <c r="V4" s="172"/>
      <c r="W4" s="172"/>
      <c r="X4" s="172"/>
      <c r="Y4" s="172" t="s">
        <v>10</v>
      </c>
      <c r="Z4" s="172"/>
      <c r="AA4" s="175"/>
    </row>
    <row r="5" spans="1:27">
      <c r="A5" s="169"/>
      <c r="B5" s="171"/>
      <c r="C5" s="162"/>
      <c r="D5" s="174"/>
      <c r="E5" s="174"/>
      <c r="F5" s="174"/>
      <c r="G5" s="162" t="s">
        <v>11</v>
      </c>
      <c r="H5" s="162"/>
      <c r="I5" s="162"/>
      <c r="J5" s="162" t="s">
        <v>12</v>
      </c>
      <c r="K5" s="162"/>
      <c r="L5" s="162"/>
      <c r="M5" s="162" t="s">
        <v>11</v>
      </c>
      <c r="N5" s="162"/>
      <c r="O5" s="162"/>
      <c r="P5" s="162" t="s">
        <v>12</v>
      </c>
      <c r="Q5" s="162"/>
      <c r="R5" s="162"/>
      <c r="S5" s="162" t="s">
        <v>11</v>
      </c>
      <c r="T5" s="162"/>
      <c r="U5" s="162"/>
      <c r="V5" s="162" t="s">
        <v>12</v>
      </c>
      <c r="W5" s="162"/>
      <c r="X5" s="162"/>
      <c r="Y5" s="162"/>
      <c r="Z5" s="162"/>
      <c r="AA5" s="163"/>
    </row>
    <row r="6" spans="1:27">
      <c r="A6" s="169"/>
      <c r="B6" s="171"/>
      <c r="C6" s="162"/>
      <c r="D6" s="174"/>
      <c r="E6" s="174"/>
      <c r="F6" s="174"/>
      <c r="G6" s="162" t="s">
        <v>13</v>
      </c>
      <c r="H6" s="162" t="s">
        <v>14</v>
      </c>
      <c r="I6" s="162"/>
      <c r="J6" s="162" t="s">
        <v>13</v>
      </c>
      <c r="K6" s="162" t="s">
        <v>14</v>
      </c>
      <c r="L6" s="162"/>
      <c r="M6" s="162" t="s">
        <v>13</v>
      </c>
      <c r="N6" s="162" t="s">
        <v>14</v>
      </c>
      <c r="O6" s="162"/>
      <c r="P6" s="162" t="s">
        <v>13</v>
      </c>
      <c r="Q6" s="162" t="s">
        <v>14</v>
      </c>
      <c r="R6" s="162"/>
      <c r="S6" s="162" t="s">
        <v>13</v>
      </c>
      <c r="T6" s="162" t="s">
        <v>14</v>
      </c>
      <c r="U6" s="162"/>
      <c r="V6" s="162" t="s">
        <v>13</v>
      </c>
      <c r="W6" s="162" t="s">
        <v>14</v>
      </c>
      <c r="X6" s="162"/>
      <c r="Y6" s="162" t="s">
        <v>15</v>
      </c>
      <c r="Z6" s="162" t="s">
        <v>14</v>
      </c>
      <c r="AA6" s="163"/>
    </row>
    <row r="7" spans="1:27">
      <c r="A7" s="169"/>
      <c r="B7" s="171"/>
      <c r="C7" s="162"/>
      <c r="D7" s="174"/>
      <c r="E7" s="174"/>
      <c r="F7" s="174"/>
      <c r="G7" s="162"/>
      <c r="H7" s="28" t="s">
        <v>16</v>
      </c>
      <c r="I7" s="28" t="s">
        <v>17</v>
      </c>
      <c r="J7" s="162"/>
      <c r="K7" s="28" t="s">
        <v>16</v>
      </c>
      <c r="L7" s="28" t="s">
        <v>17</v>
      </c>
      <c r="M7" s="162"/>
      <c r="N7" s="28" t="s">
        <v>16</v>
      </c>
      <c r="O7" s="28" t="s">
        <v>17</v>
      </c>
      <c r="P7" s="162"/>
      <c r="Q7" s="28" t="s">
        <v>16</v>
      </c>
      <c r="R7" s="28" t="s">
        <v>17</v>
      </c>
      <c r="S7" s="162"/>
      <c r="T7" s="28" t="s">
        <v>16</v>
      </c>
      <c r="U7" s="28" t="s">
        <v>17</v>
      </c>
      <c r="V7" s="162"/>
      <c r="W7" s="28" t="s">
        <v>16</v>
      </c>
      <c r="X7" s="28" t="s">
        <v>17</v>
      </c>
      <c r="Y7" s="162"/>
      <c r="Z7" s="28" t="s">
        <v>16</v>
      </c>
      <c r="AA7" s="29" t="s">
        <v>17</v>
      </c>
    </row>
    <row r="8" spans="1:27" ht="20.100000000000001" customHeight="1">
      <c r="A8" s="157" t="s">
        <v>18</v>
      </c>
      <c r="B8" s="1"/>
      <c r="C8" s="2"/>
      <c r="D8" s="3"/>
      <c r="E8" s="3"/>
      <c r="F8" s="4"/>
      <c r="G8" s="2"/>
      <c r="H8" s="2"/>
      <c r="I8" s="2"/>
      <c r="J8" s="4"/>
      <c r="K8" s="4"/>
      <c r="L8" s="5"/>
      <c r="M8" s="5"/>
      <c r="N8" s="5"/>
      <c r="O8" s="5"/>
      <c r="P8" s="5"/>
      <c r="Q8" s="5"/>
      <c r="R8" s="5"/>
      <c r="S8" s="5"/>
      <c r="T8" s="5"/>
      <c r="U8" s="5"/>
      <c r="V8" s="5"/>
      <c r="W8" s="5"/>
      <c r="X8" s="5"/>
      <c r="Y8" s="5">
        <f>SUM(G8+J8+M8+P8+S8+V8)</f>
        <v>0</v>
      </c>
      <c r="Z8" s="5">
        <f>SUM(H8+K8+N8+Q8+T8+W8)</f>
        <v>0</v>
      </c>
      <c r="AA8" s="6">
        <f>SUM(I8+L8+O8+R8+U8+X8)</f>
        <v>0</v>
      </c>
    </row>
    <row r="9" spans="1:27" ht="20.100000000000001" customHeight="1">
      <c r="A9" s="157"/>
      <c r="B9" s="1"/>
      <c r="C9" s="7"/>
      <c r="D9" s="3"/>
      <c r="E9" s="3"/>
      <c r="F9" s="4"/>
      <c r="G9" s="4"/>
      <c r="H9" s="4"/>
      <c r="I9" s="4"/>
      <c r="J9" s="4"/>
      <c r="K9" s="4"/>
      <c r="L9" s="5"/>
      <c r="M9" s="5"/>
      <c r="N9" s="5"/>
      <c r="O9" s="5"/>
      <c r="P9" s="5"/>
      <c r="Q9" s="5"/>
      <c r="R9" s="5"/>
      <c r="S9" s="2"/>
      <c r="T9" s="2"/>
      <c r="U9" s="2"/>
      <c r="V9" s="5"/>
      <c r="W9" s="5"/>
      <c r="X9" s="5"/>
      <c r="Y9" s="5">
        <f t="shared" ref="Y9:Y16" si="0">SUM(G9+J9+M9+P9+S9+V9)</f>
        <v>0</v>
      </c>
      <c r="Z9" s="5">
        <f t="shared" ref="Z9:Z16" si="1">SUM(H9+K9+N9+Q9+T9+W9)</f>
        <v>0</v>
      </c>
      <c r="AA9" s="6">
        <f t="shared" ref="AA9:AA16" si="2">SUM(I9+L9+O9+R9+U9+X9)</f>
        <v>0</v>
      </c>
    </row>
    <row r="10" spans="1:27" ht="20.100000000000001" customHeight="1">
      <c r="A10" s="157"/>
      <c r="B10" s="1"/>
      <c r="C10" s="7"/>
      <c r="D10" s="3"/>
      <c r="E10" s="3"/>
      <c r="F10" s="4"/>
      <c r="G10" s="4"/>
      <c r="H10" s="4"/>
      <c r="I10" s="4"/>
      <c r="J10" s="2"/>
      <c r="K10" s="2"/>
      <c r="L10" s="2"/>
      <c r="M10" s="5"/>
      <c r="N10" s="5"/>
      <c r="O10" s="5"/>
      <c r="P10" s="5"/>
      <c r="Q10" s="5"/>
      <c r="R10" s="5"/>
      <c r="S10" s="5"/>
      <c r="T10" s="5"/>
      <c r="U10" s="5"/>
      <c r="V10" s="5"/>
      <c r="W10" s="5"/>
      <c r="X10" s="5"/>
      <c r="Y10" s="5">
        <f t="shared" si="0"/>
        <v>0</v>
      </c>
      <c r="Z10" s="5">
        <f t="shared" si="1"/>
        <v>0</v>
      </c>
      <c r="AA10" s="6">
        <f t="shared" si="2"/>
        <v>0</v>
      </c>
    </row>
    <row r="11" spans="1:27" ht="20.100000000000001" customHeight="1">
      <c r="A11" s="157" t="s">
        <v>19</v>
      </c>
      <c r="B11" s="1"/>
      <c r="C11" s="8"/>
      <c r="D11" s="3"/>
      <c r="E11" s="3"/>
      <c r="F11" s="4"/>
      <c r="G11" s="4"/>
      <c r="H11" s="4"/>
      <c r="I11" s="4"/>
      <c r="J11" s="4"/>
      <c r="K11" s="4"/>
      <c r="L11" s="5"/>
      <c r="M11" s="5"/>
      <c r="N11" s="5"/>
      <c r="O11" s="5"/>
      <c r="P11" s="5"/>
      <c r="Q11" s="5"/>
      <c r="R11" s="5"/>
      <c r="S11" s="5"/>
      <c r="T11" s="5"/>
      <c r="U11" s="5"/>
      <c r="V11" s="5"/>
      <c r="W11" s="5"/>
      <c r="X11" s="5"/>
      <c r="Y11" s="5">
        <f t="shared" si="0"/>
        <v>0</v>
      </c>
      <c r="Z11" s="5">
        <f t="shared" si="1"/>
        <v>0</v>
      </c>
      <c r="AA11" s="6">
        <f t="shared" si="2"/>
        <v>0</v>
      </c>
    </row>
    <row r="12" spans="1:27" ht="20.100000000000001" customHeight="1">
      <c r="A12" s="157"/>
      <c r="B12" s="1"/>
      <c r="C12" s="8"/>
      <c r="D12" s="3"/>
      <c r="E12" s="3"/>
      <c r="F12" s="4"/>
      <c r="G12" s="4"/>
      <c r="H12" s="4"/>
      <c r="I12" s="4"/>
      <c r="J12" s="4"/>
      <c r="K12" s="4"/>
      <c r="L12" s="5"/>
      <c r="M12" s="5"/>
      <c r="N12" s="5"/>
      <c r="O12" s="5"/>
      <c r="P12" s="5"/>
      <c r="Q12" s="5"/>
      <c r="R12" s="5"/>
      <c r="S12" s="5"/>
      <c r="T12" s="5"/>
      <c r="U12" s="5"/>
      <c r="V12" s="5"/>
      <c r="W12" s="5"/>
      <c r="X12" s="5"/>
      <c r="Y12" s="5">
        <f t="shared" si="0"/>
        <v>0</v>
      </c>
      <c r="Z12" s="5">
        <f t="shared" si="1"/>
        <v>0</v>
      </c>
      <c r="AA12" s="6">
        <f t="shared" si="2"/>
        <v>0</v>
      </c>
    </row>
    <row r="13" spans="1:27" ht="20.100000000000001" customHeight="1">
      <c r="A13" s="157"/>
      <c r="B13" s="1"/>
      <c r="C13" s="8"/>
      <c r="D13" s="3"/>
      <c r="E13" s="3"/>
      <c r="F13" s="4"/>
      <c r="G13" s="4"/>
      <c r="H13" s="4"/>
      <c r="I13" s="4"/>
      <c r="J13" s="4"/>
      <c r="K13" s="4"/>
      <c r="L13" s="5"/>
      <c r="M13" s="5"/>
      <c r="N13" s="5"/>
      <c r="O13" s="5"/>
      <c r="P13" s="5"/>
      <c r="Q13" s="5"/>
      <c r="R13" s="5"/>
      <c r="S13" s="5"/>
      <c r="T13" s="5"/>
      <c r="U13" s="5"/>
      <c r="V13" s="5"/>
      <c r="W13" s="5"/>
      <c r="X13" s="5"/>
      <c r="Y13" s="5">
        <f t="shared" si="0"/>
        <v>0</v>
      </c>
      <c r="Z13" s="5">
        <f t="shared" si="1"/>
        <v>0</v>
      </c>
      <c r="AA13" s="6">
        <f t="shared" si="2"/>
        <v>0</v>
      </c>
    </row>
    <row r="14" spans="1:27" ht="20.100000000000001" customHeight="1">
      <c r="A14" s="157"/>
      <c r="B14" s="9"/>
      <c r="C14" s="8"/>
      <c r="D14" s="3"/>
      <c r="E14" s="3"/>
      <c r="F14" s="3"/>
      <c r="G14" s="5"/>
      <c r="H14" s="5"/>
      <c r="I14" s="5"/>
      <c r="J14" s="5"/>
      <c r="K14" s="5"/>
      <c r="L14" s="5"/>
      <c r="M14" s="5"/>
      <c r="N14" s="5"/>
      <c r="O14" s="5"/>
      <c r="P14" s="5"/>
      <c r="Q14" s="5"/>
      <c r="R14" s="5"/>
      <c r="S14" s="5"/>
      <c r="T14" s="5"/>
      <c r="U14" s="5"/>
      <c r="V14" s="5"/>
      <c r="W14" s="5"/>
      <c r="X14" s="5"/>
      <c r="Y14" s="5">
        <f t="shared" si="0"/>
        <v>0</v>
      </c>
      <c r="Z14" s="5">
        <f t="shared" si="1"/>
        <v>0</v>
      </c>
      <c r="AA14" s="6">
        <f t="shared" si="2"/>
        <v>0</v>
      </c>
    </row>
    <row r="15" spans="1:27" ht="20.100000000000001" customHeight="1">
      <c r="A15" s="157"/>
      <c r="B15" s="1"/>
      <c r="C15" s="8"/>
      <c r="D15" s="3"/>
      <c r="E15" s="3"/>
      <c r="F15" s="3"/>
      <c r="G15" s="5"/>
      <c r="H15" s="5"/>
      <c r="I15" s="5"/>
      <c r="J15" s="5"/>
      <c r="K15" s="5"/>
      <c r="L15" s="5"/>
      <c r="M15" s="10"/>
      <c r="N15" s="10"/>
      <c r="O15" s="10"/>
      <c r="P15" s="5"/>
      <c r="Q15" s="5"/>
      <c r="R15" s="5"/>
      <c r="S15" s="5"/>
      <c r="T15" s="5"/>
      <c r="U15" s="5"/>
      <c r="V15" s="5"/>
      <c r="W15" s="5"/>
      <c r="X15" s="5"/>
      <c r="Y15" s="5">
        <f t="shared" si="0"/>
        <v>0</v>
      </c>
      <c r="Z15" s="5">
        <f t="shared" si="1"/>
        <v>0</v>
      </c>
      <c r="AA15" s="6">
        <f t="shared" si="2"/>
        <v>0</v>
      </c>
    </row>
    <row r="16" spans="1:27" ht="20.100000000000001" customHeight="1">
      <c r="A16" s="157"/>
      <c r="B16" s="1"/>
      <c r="C16" s="8"/>
      <c r="D16" s="3"/>
      <c r="E16" s="3"/>
      <c r="F16" s="3"/>
      <c r="G16" s="5"/>
      <c r="H16" s="5"/>
      <c r="I16" s="5"/>
      <c r="J16" s="5"/>
      <c r="K16" s="5"/>
      <c r="L16" s="5"/>
      <c r="M16" s="10"/>
      <c r="N16" s="10"/>
      <c r="O16" s="10"/>
      <c r="P16" s="5"/>
      <c r="Q16" s="5"/>
      <c r="R16" s="5"/>
      <c r="S16" s="5"/>
      <c r="T16" s="5"/>
      <c r="U16" s="5"/>
      <c r="V16" s="5"/>
      <c r="W16" s="5"/>
      <c r="X16" s="5"/>
      <c r="Y16" s="5">
        <f t="shared" si="0"/>
        <v>0</v>
      </c>
      <c r="Z16" s="5">
        <f t="shared" si="1"/>
        <v>0</v>
      </c>
      <c r="AA16" s="6">
        <f t="shared" si="2"/>
        <v>0</v>
      </c>
    </row>
    <row r="17" spans="1:27" ht="20.100000000000001" customHeight="1">
      <c r="A17" s="157" t="s">
        <v>20</v>
      </c>
      <c r="B17" s="158"/>
      <c r="C17" s="158"/>
      <c r="D17" s="158"/>
      <c r="E17" s="158"/>
      <c r="F17" s="158"/>
      <c r="G17" s="5">
        <f>SUM(G8:G16)</f>
        <v>0</v>
      </c>
      <c r="H17" s="5">
        <f t="shared" ref="H17:AA17" si="3">SUM(H8:H16)</f>
        <v>0</v>
      </c>
      <c r="I17" s="5">
        <f t="shared" si="3"/>
        <v>0</v>
      </c>
      <c r="J17" s="5">
        <f t="shared" si="3"/>
        <v>0</v>
      </c>
      <c r="K17" s="5">
        <f t="shared" si="3"/>
        <v>0</v>
      </c>
      <c r="L17" s="5">
        <f t="shared" si="3"/>
        <v>0</v>
      </c>
      <c r="M17" s="5">
        <f t="shared" si="3"/>
        <v>0</v>
      </c>
      <c r="N17" s="5">
        <f t="shared" si="3"/>
        <v>0</v>
      </c>
      <c r="O17" s="5">
        <f t="shared" si="3"/>
        <v>0</v>
      </c>
      <c r="P17" s="5">
        <f t="shared" si="3"/>
        <v>0</v>
      </c>
      <c r="Q17" s="5">
        <f t="shared" si="3"/>
        <v>0</v>
      </c>
      <c r="R17" s="5">
        <f t="shared" si="3"/>
        <v>0</v>
      </c>
      <c r="S17" s="5">
        <f t="shared" si="3"/>
        <v>0</v>
      </c>
      <c r="T17" s="5">
        <f t="shared" si="3"/>
        <v>0</v>
      </c>
      <c r="U17" s="5">
        <f t="shared" si="3"/>
        <v>0</v>
      </c>
      <c r="V17" s="5">
        <f t="shared" si="3"/>
        <v>0</v>
      </c>
      <c r="W17" s="5">
        <f t="shared" si="3"/>
        <v>0</v>
      </c>
      <c r="X17" s="5">
        <f t="shared" si="3"/>
        <v>0</v>
      </c>
      <c r="Y17" s="5">
        <f t="shared" si="3"/>
        <v>0</v>
      </c>
      <c r="Z17" s="5">
        <f t="shared" si="3"/>
        <v>0</v>
      </c>
      <c r="AA17" s="6">
        <f t="shared" si="3"/>
        <v>0</v>
      </c>
    </row>
    <row r="18" spans="1:27" ht="20.100000000000001" customHeight="1">
      <c r="A18" s="11" t="s">
        <v>21</v>
      </c>
      <c r="B18" s="12"/>
      <c r="C18" s="5"/>
      <c r="D18" s="3"/>
      <c r="E18" s="3"/>
      <c r="F18" s="3"/>
      <c r="G18" s="5"/>
      <c r="H18" s="5"/>
      <c r="I18" s="5"/>
      <c r="J18" s="5"/>
      <c r="K18" s="5"/>
      <c r="L18" s="5"/>
      <c r="M18" s="5"/>
      <c r="N18" s="5"/>
      <c r="O18" s="5"/>
      <c r="P18" s="5"/>
      <c r="Q18" s="5"/>
      <c r="R18" s="5"/>
      <c r="S18" s="5"/>
      <c r="T18" s="5"/>
      <c r="U18" s="5"/>
      <c r="V18" s="5"/>
      <c r="W18" s="5"/>
      <c r="X18" s="5"/>
      <c r="Y18" s="5">
        <f>SUM(G18+J18+M18+P18+S18+V18)</f>
        <v>0</v>
      </c>
      <c r="Z18" s="5">
        <f t="shared" ref="Z18" si="4">SUM(H18+K18+N18+Q18+T18+W18)</f>
        <v>0</v>
      </c>
      <c r="AA18" s="6">
        <f t="shared" ref="AA18" si="5">SUM(I18+L18+O18+R18+U18+X18)</f>
        <v>0</v>
      </c>
    </row>
    <row r="19" spans="1:27" ht="20.100000000000001" customHeight="1">
      <c r="A19" s="157" t="s">
        <v>22</v>
      </c>
      <c r="B19" s="13"/>
      <c r="C19" s="5"/>
      <c r="D19" s="3"/>
      <c r="E19" s="3"/>
      <c r="F19" s="3"/>
      <c r="G19" s="5"/>
      <c r="H19" s="5"/>
      <c r="I19" s="5"/>
      <c r="J19" s="5"/>
      <c r="K19" s="5"/>
      <c r="L19" s="5"/>
      <c r="M19" s="5"/>
      <c r="N19" s="5"/>
      <c r="O19" s="5"/>
      <c r="P19" s="5"/>
      <c r="Q19" s="5"/>
      <c r="R19" s="5"/>
      <c r="S19" s="5"/>
      <c r="T19" s="5"/>
      <c r="U19" s="5"/>
      <c r="V19" s="5"/>
      <c r="W19" s="5"/>
      <c r="X19" s="5"/>
      <c r="Y19" s="5">
        <f t="shared" ref="Y19:Y56" si="6">SUM(G19+J19+M19+P19+S19+V19)</f>
        <v>0</v>
      </c>
      <c r="Z19" s="5">
        <f t="shared" ref="Z19:Z56" si="7">SUM(H19+K19+N19+Q19+T19+W19)</f>
        <v>0</v>
      </c>
      <c r="AA19" s="6">
        <f t="shared" ref="AA19:AA56" si="8">SUM(I19+L19+O19+R19+U19+X19)</f>
        <v>0</v>
      </c>
    </row>
    <row r="20" spans="1:27" ht="20.100000000000001" customHeight="1">
      <c r="A20" s="157"/>
      <c r="B20" s="13"/>
      <c r="C20" s="5"/>
      <c r="D20" s="3"/>
      <c r="E20" s="3"/>
      <c r="F20" s="3"/>
      <c r="G20" s="5"/>
      <c r="H20" s="5"/>
      <c r="I20" s="5"/>
      <c r="J20" s="5"/>
      <c r="K20" s="5"/>
      <c r="L20" s="5"/>
      <c r="M20" s="5"/>
      <c r="N20" s="5"/>
      <c r="O20" s="5"/>
      <c r="P20" s="5"/>
      <c r="Q20" s="5"/>
      <c r="R20" s="5"/>
      <c r="S20" s="5"/>
      <c r="T20" s="5"/>
      <c r="U20" s="5"/>
      <c r="V20" s="5"/>
      <c r="W20" s="5"/>
      <c r="X20" s="5"/>
      <c r="Y20" s="5">
        <f t="shared" si="6"/>
        <v>0</v>
      </c>
      <c r="Z20" s="5">
        <f t="shared" si="7"/>
        <v>0</v>
      </c>
      <c r="AA20" s="6">
        <f t="shared" si="8"/>
        <v>0</v>
      </c>
    </row>
    <row r="21" spans="1:27" ht="20.100000000000001" customHeight="1">
      <c r="A21" s="157"/>
      <c r="B21" s="13"/>
      <c r="C21" s="5"/>
      <c r="D21" s="3"/>
      <c r="E21" s="3"/>
      <c r="F21" s="3"/>
      <c r="G21" s="5"/>
      <c r="H21" s="5"/>
      <c r="I21" s="5"/>
      <c r="J21" s="5"/>
      <c r="K21" s="5"/>
      <c r="L21" s="5"/>
      <c r="M21" s="5"/>
      <c r="N21" s="5"/>
      <c r="O21" s="5"/>
      <c r="P21" s="5"/>
      <c r="Q21" s="5"/>
      <c r="R21" s="5"/>
      <c r="S21" s="5"/>
      <c r="T21" s="5"/>
      <c r="U21" s="5"/>
      <c r="V21" s="5"/>
      <c r="W21" s="5"/>
      <c r="X21" s="5"/>
      <c r="Y21" s="5">
        <f t="shared" si="6"/>
        <v>0</v>
      </c>
      <c r="Z21" s="5">
        <f t="shared" si="7"/>
        <v>0</v>
      </c>
      <c r="AA21" s="6">
        <f t="shared" si="8"/>
        <v>0</v>
      </c>
    </row>
    <row r="22" spans="1:27" ht="20.100000000000001" customHeight="1">
      <c r="A22" s="157"/>
      <c r="B22" s="9"/>
      <c r="C22" s="14"/>
      <c r="D22" s="3"/>
      <c r="E22" s="15"/>
      <c r="F22" s="15"/>
      <c r="G22" s="16"/>
      <c r="H22" s="16"/>
      <c r="I22" s="16"/>
      <c r="J22" s="16"/>
      <c r="K22" s="16"/>
      <c r="L22" s="16"/>
      <c r="M22" s="16"/>
      <c r="N22" s="16"/>
      <c r="O22" s="16"/>
      <c r="P22" s="16"/>
      <c r="Q22" s="16"/>
      <c r="R22" s="16"/>
      <c r="S22" s="16"/>
      <c r="T22" s="16"/>
      <c r="U22" s="16"/>
      <c r="V22" s="16"/>
      <c r="W22" s="16"/>
      <c r="X22" s="16"/>
      <c r="Y22" s="5">
        <f t="shared" si="6"/>
        <v>0</v>
      </c>
      <c r="Z22" s="5">
        <f t="shared" si="7"/>
        <v>0</v>
      </c>
      <c r="AA22" s="6">
        <f t="shared" si="8"/>
        <v>0</v>
      </c>
    </row>
    <row r="23" spans="1:27" ht="20.100000000000001" customHeight="1">
      <c r="A23" s="157"/>
      <c r="B23" s="18"/>
      <c r="C23" s="19"/>
      <c r="D23" s="15"/>
      <c r="E23" s="3"/>
      <c r="F23" s="15"/>
      <c r="G23" s="16"/>
      <c r="H23" s="16"/>
      <c r="I23" s="16"/>
      <c r="J23" s="16"/>
      <c r="K23" s="16"/>
      <c r="L23" s="16"/>
      <c r="M23" s="16"/>
      <c r="N23" s="16"/>
      <c r="O23" s="16"/>
      <c r="P23" s="16"/>
      <c r="Q23" s="16"/>
      <c r="R23" s="16"/>
      <c r="S23" s="16"/>
      <c r="T23" s="16"/>
      <c r="U23" s="16"/>
      <c r="V23" s="16"/>
      <c r="W23" s="16"/>
      <c r="X23" s="16"/>
      <c r="Y23" s="5">
        <f t="shared" si="6"/>
        <v>0</v>
      </c>
      <c r="Z23" s="5">
        <f t="shared" si="7"/>
        <v>0</v>
      </c>
      <c r="AA23" s="6">
        <f t="shared" si="8"/>
        <v>0</v>
      </c>
    </row>
    <row r="24" spans="1:27" ht="20.100000000000001" customHeight="1">
      <c r="A24" s="157"/>
      <c r="B24" s="9"/>
      <c r="C24" s="20"/>
      <c r="D24" s="3"/>
      <c r="E24" s="15"/>
      <c r="F24" s="15"/>
      <c r="G24" s="16"/>
      <c r="H24" s="16"/>
      <c r="I24" s="16"/>
      <c r="J24" s="16"/>
      <c r="K24" s="16"/>
      <c r="L24" s="16"/>
      <c r="M24" s="16"/>
      <c r="N24" s="16"/>
      <c r="O24" s="16"/>
      <c r="P24" s="16"/>
      <c r="Q24" s="16"/>
      <c r="R24" s="16"/>
      <c r="S24" s="16"/>
      <c r="T24" s="16"/>
      <c r="U24" s="16"/>
      <c r="V24" s="16"/>
      <c r="W24" s="16"/>
      <c r="X24" s="16"/>
      <c r="Y24" s="5">
        <f t="shared" si="6"/>
        <v>0</v>
      </c>
      <c r="Z24" s="5">
        <f t="shared" si="7"/>
        <v>0</v>
      </c>
      <c r="AA24" s="6">
        <f t="shared" si="8"/>
        <v>0</v>
      </c>
    </row>
    <row r="25" spans="1:27" ht="20.100000000000001" customHeight="1">
      <c r="A25" s="157"/>
      <c r="B25" s="9"/>
      <c r="C25" s="19"/>
      <c r="D25" s="3"/>
      <c r="E25" s="15"/>
      <c r="F25" s="15"/>
      <c r="G25" s="16"/>
      <c r="H25" s="16"/>
      <c r="I25" s="16"/>
      <c r="J25" s="16"/>
      <c r="K25" s="16"/>
      <c r="L25" s="16"/>
      <c r="M25" s="16"/>
      <c r="N25" s="16"/>
      <c r="O25" s="16"/>
      <c r="P25" s="16"/>
      <c r="Q25" s="16"/>
      <c r="R25" s="16"/>
      <c r="S25" s="16"/>
      <c r="T25" s="16"/>
      <c r="U25" s="16"/>
      <c r="V25" s="16"/>
      <c r="W25" s="16"/>
      <c r="X25" s="16"/>
      <c r="Y25" s="5">
        <f t="shared" si="6"/>
        <v>0</v>
      </c>
      <c r="Z25" s="5">
        <f t="shared" si="7"/>
        <v>0</v>
      </c>
      <c r="AA25" s="6">
        <f t="shared" si="8"/>
        <v>0</v>
      </c>
    </row>
    <row r="26" spans="1:27" ht="20.100000000000001" customHeight="1">
      <c r="A26" s="157"/>
      <c r="B26" s="18"/>
      <c r="C26" s="19"/>
      <c r="D26" s="3"/>
      <c r="E26" s="15"/>
      <c r="F26" s="15"/>
      <c r="G26" s="16"/>
      <c r="H26" s="16"/>
      <c r="I26" s="16"/>
      <c r="J26" s="16"/>
      <c r="K26" s="16"/>
      <c r="L26" s="16"/>
      <c r="M26" s="16"/>
      <c r="N26" s="16"/>
      <c r="O26" s="16"/>
      <c r="P26" s="16"/>
      <c r="Q26" s="16"/>
      <c r="R26" s="16"/>
      <c r="S26" s="16"/>
      <c r="T26" s="16"/>
      <c r="U26" s="16"/>
      <c r="V26" s="16"/>
      <c r="W26" s="16"/>
      <c r="X26" s="16"/>
      <c r="Y26" s="5">
        <f t="shared" si="6"/>
        <v>0</v>
      </c>
      <c r="Z26" s="5">
        <f t="shared" si="7"/>
        <v>0</v>
      </c>
      <c r="AA26" s="6">
        <f t="shared" si="8"/>
        <v>0</v>
      </c>
    </row>
    <row r="27" spans="1:27" ht="20.100000000000001" customHeight="1">
      <c r="A27" s="157"/>
      <c r="B27" s="9"/>
      <c r="C27" s="19"/>
      <c r="D27" s="3"/>
      <c r="E27" s="15"/>
      <c r="F27" s="15"/>
      <c r="G27" s="16"/>
      <c r="H27" s="16"/>
      <c r="I27" s="16"/>
      <c r="J27" s="16"/>
      <c r="K27" s="16"/>
      <c r="L27" s="16"/>
      <c r="M27" s="16"/>
      <c r="N27" s="16"/>
      <c r="O27" s="16"/>
      <c r="P27" s="16"/>
      <c r="Q27" s="16"/>
      <c r="R27" s="16"/>
      <c r="S27" s="16"/>
      <c r="T27" s="16"/>
      <c r="U27" s="16"/>
      <c r="V27" s="16"/>
      <c r="W27" s="16"/>
      <c r="X27" s="16"/>
      <c r="Y27" s="5">
        <f t="shared" si="6"/>
        <v>0</v>
      </c>
      <c r="Z27" s="5">
        <f t="shared" si="7"/>
        <v>0</v>
      </c>
      <c r="AA27" s="6">
        <f t="shared" si="8"/>
        <v>0</v>
      </c>
    </row>
    <row r="28" spans="1:27" ht="20.100000000000001" customHeight="1">
      <c r="A28" s="157"/>
      <c r="B28" s="9"/>
      <c r="C28" s="19"/>
      <c r="D28" s="3"/>
      <c r="E28" s="15"/>
      <c r="F28" s="15"/>
      <c r="G28" s="16"/>
      <c r="H28" s="16"/>
      <c r="I28" s="16"/>
      <c r="J28" s="16"/>
      <c r="K28" s="16"/>
      <c r="L28" s="16"/>
      <c r="M28" s="16"/>
      <c r="N28" s="16"/>
      <c r="O28" s="16"/>
      <c r="P28" s="16"/>
      <c r="Q28" s="16"/>
      <c r="R28" s="16"/>
      <c r="S28" s="16"/>
      <c r="T28" s="16"/>
      <c r="U28" s="16"/>
      <c r="V28" s="16"/>
      <c r="W28" s="16"/>
      <c r="X28" s="16"/>
      <c r="Y28" s="5">
        <f t="shared" si="6"/>
        <v>0</v>
      </c>
      <c r="Z28" s="5">
        <f t="shared" si="7"/>
        <v>0</v>
      </c>
      <c r="AA28" s="6">
        <f t="shared" si="8"/>
        <v>0</v>
      </c>
    </row>
    <row r="29" spans="1:27" ht="20.100000000000001" customHeight="1">
      <c r="A29" s="157"/>
      <c r="B29" s="18"/>
      <c r="C29" s="19"/>
      <c r="D29" s="15"/>
      <c r="E29" s="3"/>
      <c r="F29" s="15"/>
      <c r="G29" s="16"/>
      <c r="H29" s="16"/>
      <c r="I29" s="16"/>
      <c r="J29" s="16"/>
      <c r="K29" s="16"/>
      <c r="L29" s="16"/>
      <c r="M29" s="16"/>
      <c r="N29" s="16"/>
      <c r="O29" s="16"/>
      <c r="P29" s="16"/>
      <c r="Q29" s="16"/>
      <c r="R29" s="16"/>
      <c r="S29" s="16"/>
      <c r="T29" s="16"/>
      <c r="U29" s="16"/>
      <c r="V29" s="16"/>
      <c r="W29" s="16"/>
      <c r="X29" s="16"/>
      <c r="Y29" s="5">
        <f t="shared" si="6"/>
        <v>0</v>
      </c>
      <c r="Z29" s="5">
        <f t="shared" si="7"/>
        <v>0</v>
      </c>
      <c r="AA29" s="6">
        <f t="shared" si="8"/>
        <v>0</v>
      </c>
    </row>
    <row r="30" spans="1:27" ht="20.100000000000001" customHeight="1">
      <c r="A30" s="157"/>
      <c r="B30" s="18"/>
      <c r="C30" s="19"/>
      <c r="D30" s="3"/>
      <c r="E30" s="15"/>
      <c r="F30" s="15"/>
      <c r="G30" s="16"/>
      <c r="H30" s="16"/>
      <c r="I30" s="16"/>
      <c r="J30" s="16"/>
      <c r="K30" s="16"/>
      <c r="L30" s="16"/>
      <c r="M30" s="16"/>
      <c r="N30" s="16"/>
      <c r="O30" s="16"/>
      <c r="P30" s="16"/>
      <c r="Q30" s="16"/>
      <c r="R30" s="16"/>
      <c r="S30" s="16"/>
      <c r="T30" s="16"/>
      <c r="U30" s="16"/>
      <c r="V30" s="16"/>
      <c r="W30" s="16"/>
      <c r="X30" s="16"/>
      <c r="Y30" s="5">
        <f t="shared" si="6"/>
        <v>0</v>
      </c>
      <c r="Z30" s="5">
        <f t="shared" si="7"/>
        <v>0</v>
      </c>
      <c r="AA30" s="6">
        <f t="shared" si="8"/>
        <v>0</v>
      </c>
    </row>
    <row r="31" spans="1:27" ht="20.100000000000001" customHeight="1">
      <c r="A31" s="157"/>
      <c r="B31" s="18"/>
      <c r="C31" s="19"/>
      <c r="D31" s="3"/>
      <c r="E31" s="15"/>
      <c r="F31" s="15"/>
      <c r="G31" s="16"/>
      <c r="H31" s="16"/>
      <c r="I31" s="16"/>
      <c r="J31" s="16"/>
      <c r="K31" s="16"/>
      <c r="L31" s="16"/>
      <c r="M31" s="16"/>
      <c r="N31" s="16"/>
      <c r="O31" s="16"/>
      <c r="P31" s="16"/>
      <c r="Q31" s="16"/>
      <c r="R31" s="16"/>
      <c r="S31" s="16"/>
      <c r="T31" s="16"/>
      <c r="U31" s="16"/>
      <c r="V31" s="16"/>
      <c r="W31" s="16"/>
      <c r="X31" s="16"/>
      <c r="Y31" s="5">
        <f t="shared" si="6"/>
        <v>0</v>
      </c>
      <c r="Z31" s="5">
        <f t="shared" si="7"/>
        <v>0</v>
      </c>
      <c r="AA31" s="6">
        <f t="shared" si="8"/>
        <v>0</v>
      </c>
    </row>
    <row r="32" spans="1:27" ht="20.100000000000001" customHeight="1">
      <c r="A32" s="157"/>
      <c r="B32" s="18"/>
      <c r="C32" s="19"/>
      <c r="D32" s="3"/>
      <c r="E32" s="15"/>
      <c r="F32" s="15"/>
      <c r="G32" s="16"/>
      <c r="H32" s="16"/>
      <c r="I32" s="16"/>
      <c r="J32" s="16"/>
      <c r="K32" s="16"/>
      <c r="L32" s="16"/>
      <c r="M32" s="16"/>
      <c r="N32" s="16"/>
      <c r="O32" s="16"/>
      <c r="P32" s="16"/>
      <c r="Q32" s="16"/>
      <c r="R32" s="16"/>
      <c r="S32" s="16"/>
      <c r="T32" s="16"/>
      <c r="U32" s="16"/>
      <c r="V32" s="16"/>
      <c r="W32" s="16"/>
      <c r="X32" s="16"/>
      <c r="Y32" s="5">
        <f t="shared" si="6"/>
        <v>0</v>
      </c>
      <c r="Z32" s="5">
        <f t="shared" si="7"/>
        <v>0</v>
      </c>
      <c r="AA32" s="6">
        <f t="shared" si="8"/>
        <v>0</v>
      </c>
    </row>
    <row r="33" spans="1:27" ht="20.100000000000001" customHeight="1">
      <c r="A33" s="157"/>
      <c r="B33" s="18"/>
      <c r="C33" s="19"/>
      <c r="D33" s="3"/>
      <c r="E33" s="15"/>
      <c r="F33" s="15"/>
      <c r="G33" s="16"/>
      <c r="H33" s="16"/>
      <c r="I33" s="16"/>
      <c r="J33" s="16"/>
      <c r="K33" s="16"/>
      <c r="L33" s="16"/>
      <c r="M33" s="16"/>
      <c r="N33" s="16"/>
      <c r="O33" s="16"/>
      <c r="P33" s="16"/>
      <c r="Q33" s="16"/>
      <c r="R33" s="16"/>
      <c r="S33" s="16"/>
      <c r="T33" s="16"/>
      <c r="U33" s="16"/>
      <c r="V33" s="16"/>
      <c r="W33" s="16"/>
      <c r="X33" s="16"/>
      <c r="Y33" s="5">
        <f t="shared" si="6"/>
        <v>0</v>
      </c>
      <c r="Z33" s="5">
        <f t="shared" si="7"/>
        <v>0</v>
      </c>
      <c r="AA33" s="6">
        <f t="shared" si="8"/>
        <v>0</v>
      </c>
    </row>
    <row r="34" spans="1:27" ht="20.100000000000001" customHeight="1">
      <c r="A34" s="157"/>
      <c r="B34" s="18"/>
      <c r="C34" s="19"/>
      <c r="D34" s="3"/>
      <c r="E34" s="15"/>
      <c r="F34" s="15"/>
      <c r="G34" s="16"/>
      <c r="H34" s="16"/>
      <c r="I34" s="16"/>
      <c r="J34" s="16"/>
      <c r="K34" s="16"/>
      <c r="L34" s="16"/>
      <c r="M34" s="16"/>
      <c r="N34" s="16"/>
      <c r="O34" s="16"/>
      <c r="P34" s="16"/>
      <c r="Q34" s="16"/>
      <c r="R34" s="16"/>
      <c r="S34" s="16"/>
      <c r="T34" s="16"/>
      <c r="U34" s="16"/>
      <c r="V34" s="16"/>
      <c r="W34" s="16"/>
      <c r="X34" s="16"/>
      <c r="Y34" s="5">
        <f t="shared" si="6"/>
        <v>0</v>
      </c>
      <c r="Z34" s="5">
        <f t="shared" si="7"/>
        <v>0</v>
      </c>
      <c r="AA34" s="6">
        <f t="shared" si="8"/>
        <v>0</v>
      </c>
    </row>
    <row r="35" spans="1:27" ht="20.100000000000001" customHeight="1">
      <c r="A35" s="157"/>
      <c r="B35" s="18"/>
      <c r="C35" s="19"/>
      <c r="D35" s="3"/>
      <c r="E35" s="15"/>
      <c r="F35" s="15"/>
      <c r="G35" s="16"/>
      <c r="H35" s="16"/>
      <c r="I35" s="16"/>
      <c r="J35" s="16"/>
      <c r="K35" s="16"/>
      <c r="L35" s="16"/>
      <c r="M35" s="16"/>
      <c r="N35" s="16"/>
      <c r="O35" s="16"/>
      <c r="P35" s="16"/>
      <c r="Q35" s="16"/>
      <c r="R35" s="16"/>
      <c r="S35" s="16"/>
      <c r="T35" s="16"/>
      <c r="U35" s="16"/>
      <c r="V35" s="16"/>
      <c r="W35" s="16"/>
      <c r="X35" s="16"/>
      <c r="Y35" s="5">
        <f t="shared" si="6"/>
        <v>0</v>
      </c>
      <c r="Z35" s="5">
        <f t="shared" si="7"/>
        <v>0</v>
      </c>
      <c r="AA35" s="6">
        <f t="shared" si="8"/>
        <v>0</v>
      </c>
    </row>
    <row r="36" spans="1:27" ht="20.100000000000001" customHeight="1">
      <c r="A36" s="157"/>
      <c r="B36" s="18"/>
      <c r="C36" s="19"/>
      <c r="D36" s="15"/>
      <c r="E36" s="15"/>
      <c r="F36" s="15"/>
      <c r="G36" s="16"/>
      <c r="H36" s="16"/>
      <c r="I36" s="16"/>
      <c r="J36" s="16"/>
      <c r="K36" s="16"/>
      <c r="L36" s="16"/>
      <c r="M36" s="16"/>
      <c r="N36" s="16"/>
      <c r="O36" s="16"/>
      <c r="P36" s="16"/>
      <c r="Q36" s="16"/>
      <c r="R36" s="16"/>
      <c r="S36" s="16"/>
      <c r="T36" s="16"/>
      <c r="U36" s="16"/>
      <c r="V36" s="16"/>
      <c r="W36" s="16"/>
      <c r="X36" s="16"/>
      <c r="Y36" s="5">
        <f t="shared" si="6"/>
        <v>0</v>
      </c>
      <c r="Z36" s="5">
        <f t="shared" si="7"/>
        <v>0</v>
      </c>
      <c r="AA36" s="6">
        <f t="shared" si="8"/>
        <v>0</v>
      </c>
    </row>
    <row r="37" spans="1:27" ht="20.100000000000001" customHeight="1">
      <c r="A37" s="157"/>
      <c r="B37" s="18"/>
      <c r="C37" s="19"/>
      <c r="D37" s="3"/>
      <c r="E37" s="15"/>
      <c r="F37" s="15"/>
      <c r="G37" s="16"/>
      <c r="H37" s="16"/>
      <c r="I37" s="16"/>
      <c r="J37" s="16"/>
      <c r="K37" s="16"/>
      <c r="L37" s="16"/>
      <c r="M37" s="16"/>
      <c r="N37" s="16"/>
      <c r="O37" s="16"/>
      <c r="P37" s="16"/>
      <c r="Q37" s="16"/>
      <c r="R37" s="16"/>
      <c r="S37" s="16"/>
      <c r="T37" s="16"/>
      <c r="U37" s="16"/>
      <c r="V37" s="16"/>
      <c r="W37" s="16"/>
      <c r="X37" s="16"/>
      <c r="Y37" s="5">
        <f t="shared" si="6"/>
        <v>0</v>
      </c>
      <c r="Z37" s="5">
        <f t="shared" si="7"/>
        <v>0</v>
      </c>
      <c r="AA37" s="6">
        <f t="shared" si="8"/>
        <v>0</v>
      </c>
    </row>
    <row r="38" spans="1:27" ht="20.100000000000001" customHeight="1">
      <c r="A38" s="157"/>
      <c r="B38" s="18"/>
      <c r="C38" s="19"/>
      <c r="D38" s="3"/>
      <c r="E38" s="15"/>
      <c r="F38" s="15"/>
      <c r="G38" s="16"/>
      <c r="H38" s="16"/>
      <c r="I38" s="16"/>
      <c r="J38" s="16"/>
      <c r="K38" s="16"/>
      <c r="L38" s="16"/>
      <c r="M38" s="16"/>
      <c r="N38" s="16"/>
      <c r="O38" s="16"/>
      <c r="P38" s="16"/>
      <c r="Q38" s="16"/>
      <c r="R38" s="16"/>
      <c r="S38" s="16"/>
      <c r="T38" s="16"/>
      <c r="U38" s="16"/>
      <c r="V38" s="16"/>
      <c r="W38" s="16"/>
      <c r="X38" s="16"/>
      <c r="Y38" s="5">
        <f t="shared" si="6"/>
        <v>0</v>
      </c>
      <c r="Z38" s="5">
        <f t="shared" si="7"/>
        <v>0</v>
      </c>
      <c r="AA38" s="6">
        <f t="shared" si="8"/>
        <v>0</v>
      </c>
    </row>
    <row r="39" spans="1:27" ht="20.100000000000001" customHeight="1">
      <c r="A39" s="157"/>
      <c r="B39" s="21"/>
      <c r="C39" s="20"/>
      <c r="D39" s="3"/>
      <c r="E39" s="15"/>
      <c r="F39" s="15"/>
      <c r="G39" s="16"/>
      <c r="H39" s="16"/>
      <c r="I39" s="16"/>
      <c r="J39" s="16"/>
      <c r="K39" s="16"/>
      <c r="L39" s="16"/>
      <c r="M39" s="16"/>
      <c r="N39" s="16"/>
      <c r="O39" s="16"/>
      <c r="P39" s="16"/>
      <c r="Q39" s="16"/>
      <c r="R39" s="16"/>
      <c r="S39" s="16"/>
      <c r="T39" s="16"/>
      <c r="U39" s="16"/>
      <c r="V39" s="16"/>
      <c r="W39" s="16"/>
      <c r="X39" s="16"/>
      <c r="Y39" s="5">
        <f t="shared" si="6"/>
        <v>0</v>
      </c>
      <c r="Z39" s="5">
        <f t="shared" si="7"/>
        <v>0</v>
      </c>
      <c r="AA39" s="6">
        <f t="shared" si="8"/>
        <v>0</v>
      </c>
    </row>
    <row r="40" spans="1:27" ht="20.100000000000001" customHeight="1">
      <c r="A40" s="157"/>
      <c r="B40" s="18"/>
      <c r="C40" s="19"/>
      <c r="D40" s="3"/>
      <c r="E40" s="15"/>
      <c r="F40" s="15"/>
      <c r="G40" s="16"/>
      <c r="H40" s="16"/>
      <c r="I40" s="16"/>
      <c r="J40" s="16"/>
      <c r="K40" s="16"/>
      <c r="L40" s="16"/>
      <c r="M40" s="16"/>
      <c r="N40" s="16"/>
      <c r="O40" s="16"/>
      <c r="P40" s="16"/>
      <c r="Q40" s="16"/>
      <c r="R40" s="16"/>
      <c r="S40" s="16"/>
      <c r="T40" s="16"/>
      <c r="U40" s="16"/>
      <c r="V40" s="16"/>
      <c r="W40" s="16"/>
      <c r="X40" s="16"/>
      <c r="Y40" s="5">
        <f t="shared" si="6"/>
        <v>0</v>
      </c>
      <c r="Z40" s="5">
        <f t="shared" si="7"/>
        <v>0</v>
      </c>
      <c r="AA40" s="6">
        <f t="shared" si="8"/>
        <v>0</v>
      </c>
    </row>
    <row r="41" spans="1:27" ht="20.100000000000001" customHeight="1">
      <c r="A41" s="157"/>
      <c r="B41" s="18"/>
      <c r="C41" s="19"/>
      <c r="D41" s="3"/>
      <c r="E41" s="15"/>
      <c r="F41" s="15"/>
      <c r="G41" s="16"/>
      <c r="H41" s="16"/>
      <c r="I41" s="16"/>
      <c r="J41" s="16"/>
      <c r="K41" s="16"/>
      <c r="L41" s="16"/>
      <c r="M41" s="16"/>
      <c r="N41" s="16"/>
      <c r="O41" s="16"/>
      <c r="P41" s="16"/>
      <c r="Q41" s="16"/>
      <c r="R41" s="16"/>
      <c r="S41" s="16"/>
      <c r="T41" s="16"/>
      <c r="U41" s="16"/>
      <c r="V41" s="16"/>
      <c r="W41" s="16"/>
      <c r="X41" s="16"/>
      <c r="Y41" s="5">
        <f t="shared" si="6"/>
        <v>0</v>
      </c>
      <c r="Z41" s="5">
        <f t="shared" si="7"/>
        <v>0</v>
      </c>
      <c r="AA41" s="6">
        <f t="shared" si="8"/>
        <v>0</v>
      </c>
    </row>
    <row r="42" spans="1:27" ht="20.100000000000001" customHeight="1">
      <c r="A42" s="157"/>
      <c r="B42" s="18"/>
      <c r="C42" s="19"/>
      <c r="D42" s="3"/>
      <c r="E42" s="15"/>
      <c r="F42" s="15"/>
      <c r="G42" s="16"/>
      <c r="H42" s="16"/>
      <c r="I42" s="16"/>
      <c r="J42" s="16"/>
      <c r="K42" s="16"/>
      <c r="L42" s="16"/>
      <c r="M42" s="16"/>
      <c r="N42" s="16"/>
      <c r="O42" s="16"/>
      <c r="P42" s="16"/>
      <c r="Q42" s="16"/>
      <c r="R42" s="16"/>
      <c r="S42" s="16"/>
      <c r="T42" s="16"/>
      <c r="U42" s="16"/>
      <c r="V42" s="16"/>
      <c r="W42" s="16"/>
      <c r="X42" s="16"/>
      <c r="Y42" s="5">
        <f t="shared" si="6"/>
        <v>0</v>
      </c>
      <c r="Z42" s="5">
        <f t="shared" si="7"/>
        <v>0</v>
      </c>
      <c r="AA42" s="6">
        <f t="shared" si="8"/>
        <v>0</v>
      </c>
    </row>
    <row r="43" spans="1:27" ht="20.100000000000001" customHeight="1">
      <c r="A43" s="157"/>
      <c r="B43" s="18"/>
      <c r="C43" s="19"/>
      <c r="D43" s="15"/>
      <c r="E43" s="15"/>
      <c r="F43" s="15"/>
      <c r="G43" s="16"/>
      <c r="H43" s="16"/>
      <c r="I43" s="16"/>
      <c r="J43" s="16"/>
      <c r="K43" s="16"/>
      <c r="L43" s="16"/>
      <c r="M43" s="16"/>
      <c r="N43" s="16"/>
      <c r="O43" s="16"/>
      <c r="P43" s="16"/>
      <c r="Q43" s="16"/>
      <c r="R43" s="16"/>
      <c r="S43" s="16"/>
      <c r="T43" s="16"/>
      <c r="U43" s="16"/>
      <c r="V43" s="16"/>
      <c r="W43" s="16"/>
      <c r="X43" s="16"/>
      <c r="Y43" s="5">
        <f t="shared" si="6"/>
        <v>0</v>
      </c>
      <c r="Z43" s="5">
        <f t="shared" si="7"/>
        <v>0</v>
      </c>
      <c r="AA43" s="6">
        <f t="shared" si="8"/>
        <v>0</v>
      </c>
    </row>
    <row r="44" spans="1:27" ht="20.100000000000001" customHeight="1">
      <c r="A44" s="157"/>
      <c r="B44" s="18"/>
      <c r="C44" s="19"/>
      <c r="D44" s="3"/>
      <c r="E44" s="15"/>
      <c r="F44" s="15"/>
      <c r="G44" s="16"/>
      <c r="H44" s="16"/>
      <c r="I44" s="16"/>
      <c r="J44" s="16"/>
      <c r="K44" s="16"/>
      <c r="L44" s="16"/>
      <c r="M44" s="16"/>
      <c r="N44" s="16"/>
      <c r="O44" s="16"/>
      <c r="P44" s="16"/>
      <c r="Q44" s="16"/>
      <c r="R44" s="16"/>
      <c r="S44" s="16"/>
      <c r="T44" s="16"/>
      <c r="U44" s="16"/>
      <c r="V44" s="16"/>
      <c r="W44" s="16"/>
      <c r="X44" s="16"/>
      <c r="Y44" s="5">
        <f t="shared" si="6"/>
        <v>0</v>
      </c>
      <c r="Z44" s="5">
        <f t="shared" si="7"/>
        <v>0</v>
      </c>
      <c r="AA44" s="6">
        <f t="shared" si="8"/>
        <v>0</v>
      </c>
    </row>
    <row r="45" spans="1:27" ht="20.100000000000001" customHeight="1">
      <c r="A45" s="157"/>
      <c r="B45" s="18"/>
      <c r="C45" s="19"/>
      <c r="D45" s="3"/>
      <c r="E45" s="15"/>
      <c r="F45" s="15"/>
      <c r="G45" s="16"/>
      <c r="H45" s="16"/>
      <c r="I45" s="16"/>
      <c r="J45" s="16"/>
      <c r="K45" s="16"/>
      <c r="L45" s="16"/>
      <c r="M45" s="16"/>
      <c r="N45" s="16"/>
      <c r="O45" s="16"/>
      <c r="P45" s="16"/>
      <c r="Q45" s="16"/>
      <c r="R45" s="16"/>
      <c r="S45" s="16"/>
      <c r="T45" s="16"/>
      <c r="U45" s="16"/>
      <c r="V45" s="16"/>
      <c r="W45" s="16"/>
      <c r="X45" s="16"/>
      <c r="Y45" s="5">
        <f t="shared" si="6"/>
        <v>0</v>
      </c>
      <c r="Z45" s="5">
        <f t="shared" si="7"/>
        <v>0</v>
      </c>
      <c r="AA45" s="6">
        <f t="shared" si="8"/>
        <v>0</v>
      </c>
    </row>
    <row r="46" spans="1:27" ht="20.100000000000001" customHeight="1">
      <c r="A46" s="157"/>
      <c r="B46" s="18"/>
      <c r="C46" s="19"/>
      <c r="D46" s="3"/>
      <c r="E46" s="15"/>
      <c r="F46" s="15"/>
      <c r="G46" s="16"/>
      <c r="H46" s="16"/>
      <c r="I46" s="16"/>
      <c r="J46" s="16"/>
      <c r="K46" s="16"/>
      <c r="L46" s="16"/>
      <c r="M46" s="16"/>
      <c r="N46" s="16"/>
      <c r="O46" s="16"/>
      <c r="P46" s="16"/>
      <c r="Q46" s="16"/>
      <c r="R46" s="16"/>
      <c r="S46" s="16"/>
      <c r="T46" s="16"/>
      <c r="U46" s="16"/>
      <c r="V46" s="16"/>
      <c r="W46" s="16"/>
      <c r="X46" s="16"/>
      <c r="Y46" s="5">
        <f t="shared" si="6"/>
        <v>0</v>
      </c>
      <c r="Z46" s="5">
        <f t="shared" si="7"/>
        <v>0</v>
      </c>
      <c r="AA46" s="6">
        <f t="shared" si="8"/>
        <v>0</v>
      </c>
    </row>
    <row r="47" spans="1:27" ht="20.100000000000001" customHeight="1">
      <c r="A47" s="157"/>
      <c r="B47" s="18"/>
      <c r="C47" s="19"/>
      <c r="D47" s="3"/>
      <c r="E47" s="15"/>
      <c r="F47" s="15"/>
      <c r="G47" s="16"/>
      <c r="H47" s="16"/>
      <c r="I47" s="16"/>
      <c r="J47" s="16"/>
      <c r="K47" s="16"/>
      <c r="L47" s="16"/>
      <c r="M47" s="16"/>
      <c r="N47" s="16"/>
      <c r="O47" s="16"/>
      <c r="P47" s="16"/>
      <c r="Q47" s="16"/>
      <c r="R47" s="16"/>
      <c r="S47" s="16"/>
      <c r="T47" s="16"/>
      <c r="U47" s="16"/>
      <c r="V47" s="16"/>
      <c r="W47" s="16"/>
      <c r="X47" s="16"/>
      <c r="Y47" s="5">
        <f t="shared" si="6"/>
        <v>0</v>
      </c>
      <c r="Z47" s="5">
        <f t="shared" si="7"/>
        <v>0</v>
      </c>
      <c r="AA47" s="6">
        <f t="shared" si="8"/>
        <v>0</v>
      </c>
    </row>
    <row r="48" spans="1:27" ht="20.100000000000001" customHeight="1">
      <c r="A48" s="157"/>
      <c r="B48" s="18"/>
      <c r="C48" s="19"/>
      <c r="D48" s="3"/>
      <c r="E48" s="15"/>
      <c r="F48" s="15"/>
      <c r="G48" s="16"/>
      <c r="H48" s="16"/>
      <c r="I48" s="16"/>
      <c r="J48" s="16"/>
      <c r="K48" s="16"/>
      <c r="L48" s="16"/>
      <c r="M48" s="16"/>
      <c r="N48" s="16"/>
      <c r="O48" s="16"/>
      <c r="P48" s="16"/>
      <c r="Q48" s="16"/>
      <c r="R48" s="16"/>
      <c r="S48" s="16"/>
      <c r="T48" s="16"/>
      <c r="U48" s="16"/>
      <c r="V48" s="16"/>
      <c r="W48" s="16"/>
      <c r="X48" s="16"/>
      <c r="Y48" s="5">
        <f t="shared" si="6"/>
        <v>0</v>
      </c>
      <c r="Z48" s="5">
        <f t="shared" si="7"/>
        <v>0</v>
      </c>
      <c r="AA48" s="6">
        <f t="shared" si="8"/>
        <v>0</v>
      </c>
    </row>
    <row r="49" spans="1:27" ht="20.100000000000001" customHeight="1">
      <c r="A49" s="157"/>
      <c r="B49" s="18"/>
      <c r="C49" s="19"/>
      <c r="D49" s="15"/>
      <c r="E49" s="15"/>
      <c r="F49" s="15"/>
      <c r="G49" s="16"/>
      <c r="H49" s="16"/>
      <c r="I49" s="16"/>
      <c r="J49" s="16"/>
      <c r="K49" s="16"/>
      <c r="L49" s="16"/>
      <c r="M49" s="16"/>
      <c r="N49" s="16"/>
      <c r="O49" s="16"/>
      <c r="P49" s="16"/>
      <c r="Q49" s="16"/>
      <c r="R49" s="16"/>
      <c r="S49" s="16"/>
      <c r="T49" s="16"/>
      <c r="U49" s="16"/>
      <c r="V49" s="16"/>
      <c r="W49" s="16"/>
      <c r="X49" s="16"/>
      <c r="Y49" s="5">
        <f t="shared" si="6"/>
        <v>0</v>
      </c>
      <c r="Z49" s="5">
        <f t="shared" si="7"/>
        <v>0</v>
      </c>
      <c r="AA49" s="6">
        <f t="shared" si="8"/>
        <v>0</v>
      </c>
    </row>
    <row r="50" spans="1:27" ht="20.100000000000001" customHeight="1">
      <c r="A50" s="157"/>
      <c r="B50" s="18"/>
      <c r="C50" s="19"/>
      <c r="D50" s="15"/>
      <c r="E50" s="15"/>
      <c r="F50" s="15"/>
      <c r="G50" s="16"/>
      <c r="H50" s="16"/>
      <c r="I50" s="16"/>
      <c r="J50" s="16"/>
      <c r="K50" s="16"/>
      <c r="L50" s="16"/>
      <c r="M50" s="16"/>
      <c r="N50" s="16"/>
      <c r="O50" s="16"/>
      <c r="P50" s="16"/>
      <c r="Q50" s="16"/>
      <c r="R50" s="16"/>
      <c r="S50" s="16"/>
      <c r="T50" s="16"/>
      <c r="U50" s="16"/>
      <c r="V50" s="16"/>
      <c r="W50" s="16"/>
      <c r="X50" s="16"/>
      <c r="Y50" s="5">
        <f t="shared" si="6"/>
        <v>0</v>
      </c>
      <c r="Z50" s="5">
        <f t="shared" si="7"/>
        <v>0</v>
      </c>
      <c r="AA50" s="6">
        <f t="shared" si="8"/>
        <v>0</v>
      </c>
    </row>
    <row r="51" spans="1:27" ht="20.100000000000001" customHeight="1">
      <c r="A51" s="157"/>
      <c r="B51" s="18"/>
      <c r="C51" s="19"/>
      <c r="D51" s="3"/>
      <c r="E51" s="15"/>
      <c r="F51" s="15"/>
      <c r="G51" s="16"/>
      <c r="H51" s="16"/>
      <c r="I51" s="16"/>
      <c r="J51" s="16"/>
      <c r="K51" s="16"/>
      <c r="L51" s="16"/>
      <c r="M51" s="16"/>
      <c r="N51" s="16"/>
      <c r="O51" s="16"/>
      <c r="P51" s="16"/>
      <c r="Q51" s="16"/>
      <c r="R51" s="16"/>
      <c r="S51" s="16"/>
      <c r="T51" s="16"/>
      <c r="U51" s="16"/>
      <c r="V51" s="16"/>
      <c r="W51" s="16"/>
      <c r="X51" s="16"/>
      <c r="Y51" s="5">
        <f t="shared" si="6"/>
        <v>0</v>
      </c>
      <c r="Z51" s="5">
        <f t="shared" si="7"/>
        <v>0</v>
      </c>
      <c r="AA51" s="6">
        <f t="shared" si="8"/>
        <v>0</v>
      </c>
    </row>
    <row r="52" spans="1:27" ht="20.100000000000001" customHeight="1">
      <c r="A52" s="157"/>
      <c r="B52" s="18"/>
      <c r="C52" s="19"/>
      <c r="D52" s="3"/>
      <c r="E52" s="15"/>
      <c r="F52" s="15"/>
      <c r="G52" s="16"/>
      <c r="H52" s="16"/>
      <c r="I52" s="16"/>
      <c r="J52" s="16"/>
      <c r="K52" s="16"/>
      <c r="L52" s="16"/>
      <c r="M52" s="16"/>
      <c r="N52" s="16"/>
      <c r="O52" s="16"/>
      <c r="P52" s="16"/>
      <c r="Q52" s="16"/>
      <c r="R52" s="16"/>
      <c r="S52" s="16"/>
      <c r="T52" s="16"/>
      <c r="U52" s="16"/>
      <c r="V52" s="16"/>
      <c r="W52" s="16"/>
      <c r="X52" s="16"/>
      <c r="Y52" s="5">
        <f t="shared" si="6"/>
        <v>0</v>
      </c>
      <c r="Z52" s="5">
        <f t="shared" si="7"/>
        <v>0</v>
      </c>
      <c r="AA52" s="6">
        <f t="shared" si="8"/>
        <v>0</v>
      </c>
    </row>
    <row r="53" spans="1:27" ht="20.100000000000001" customHeight="1">
      <c r="A53" s="157"/>
      <c r="B53" s="18"/>
      <c r="C53" s="19"/>
      <c r="D53" s="3"/>
      <c r="E53" s="15"/>
      <c r="F53" s="15"/>
      <c r="G53" s="16"/>
      <c r="H53" s="16"/>
      <c r="I53" s="16"/>
      <c r="J53" s="16"/>
      <c r="K53" s="16"/>
      <c r="L53" s="16"/>
      <c r="M53" s="16"/>
      <c r="N53" s="16"/>
      <c r="O53" s="16"/>
      <c r="P53" s="16"/>
      <c r="Q53" s="16"/>
      <c r="R53" s="16"/>
      <c r="S53" s="16"/>
      <c r="T53" s="16"/>
      <c r="U53" s="16"/>
      <c r="V53" s="16"/>
      <c r="W53" s="16"/>
      <c r="X53" s="16"/>
      <c r="Y53" s="5">
        <f t="shared" si="6"/>
        <v>0</v>
      </c>
      <c r="Z53" s="5">
        <f t="shared" si="7"/>
        <v>0</v>
      </c>
      <c r="AA53" s="6">
        <f t="shared" si="8"/>
        <v>0</v>
      </c>
    </row>
    <row r="54" spans="1:27" ht="20.100000000000001" customHeight="1">
      <c r="A54" s="157"/>
      <c r="B54" s="22"/>
      <c r="C54" s="20"/>
      <c r="D54" s="3"/>
      <c r="E54" s="23"/>
      <c r="F54" s="15"/>
      <c r="G54" s="16"/>
      <c r="H54" s="16"/>
      <c r="I54" s="16"/>
      <c r="J54" s="16"/>
      <c r="K54" s="16"/>
      <c r="L54" s="16"/>
      <c r="M54" s="16"/>
      <c r="N54" s="16"/>
      <c r="O54" s="16"/>
      <c r="P54" s="16"/>
      <c r="Q54" s="16"/>
      <c r="R54" s="16"/>
      <c r="S54" s="16"/>
      <c r="T54" s="16"/>
      <c r="U54" s="16"/>
      <c r="V54" s="16"/>
      <c r="W54" s="16"/>
      <c r="X54" s="16"/>
      <c r="Y54" s="5">
        <f t="shared" si="6"/>
        <v>0</v>
      </c>
      <c r="Z54" s="5">
        <f t="shared" si="7"/>
        <v>0</v>
      </c>
      <c r="AA54" s="6">
        <f t="shared" si="8"/>
        <v>0</v>
      </c>
    </row>
    <row r="55" spans="1:27" ht="20.100000000000001" customHeight="1">
      <c r="A55" s="157"/>
      <c r="B55" s="22"/>
      <c r="C55" s="20"/>
      <c r="D55" s="3"/>
      <c r="E55" s="23"/>
      <c r="F55" s="15"/>
      <c r="G55" s="16"/>
      <c r="H55" s="16"/>
      <c r="I55" s="16"/>
      <c r="J55" s="16"/>
      <c r="K55" s="16"/>
      <c r="L55" s="16"/>
      <c r="M55" s="16"/>
      <c r="N55" s="16"/>
      <c r="O55" s="16"/>
      <c r="P55" s="16"/>
      <c r="Q55" s="16"/>
      <c r="R55" s="16"/>
      <c r="S55" s="16"/>
      <c r="T55" s="16"/>
      <c r="U55" s="16"/>
      <c r="V55" s="16"/>
      <c r="W55" s="16"/>
      <c r="X55" s="16"/>
      <c r="Y55" s="5">
        <f t="shared" si="6"/>
        <v>0</v>
      </c>
      <c r="Z55" s="5">
        <f t="shared" si="7"/>
        <v>0</v>
      </c>
      <c r="AA55" s="6">
        <f t="shared" si="8"/>
        <v>0</v>
      </c>
    </row>
    <row r="56" spans="1:27" ht="20.100000000000001" customHeight="1">
      <c r="A56" s="157"/>
      <c r="B56" s="22"/>
      <c r="C56" s="20"/>
      <c r="D56" s="23"/>
      <c r="E56" s="23"/>
      <c r="F56" s="23"/>
      <c r="G56" s="16"/>
      <c r="H56" s="16"/>
      <c r="I56" s="16"/>
      <c r="J56" s="16"/>
      <c r="K56" s="16"/>
      <c r="L56" s="16"/>
      <c r="M56" s="16"/>
      <c r="N56" s="16"/>
      <c r="O56" s="16"/>
      <c r="P56" s="16"/>
      <c r="Q56" s="16"/>
      <c r="R56" s="16"/>
      <c r="S56" s="16"/>
      <c r="T56" s="16"/>
      <c r="U56" s="16"/>
      <c r="V56" s="16"/>
      <c r="W56" s="16"/>
      <c r="X56" s="16"/>
      <c r="Y56" s="5">
        <f t="shared" si="6"/>
        <v>0</v>
      </c>
      <c r="Z56" s="5">
        <f t="shared" si="7"/>
        <v>0</v>
      </c>
      <c r="AA56" s="6">
        <f t="shared" si="8"/>
        <v>0</v>
      </c>
    </row>
    <row r="57" spans="1:27" ht="20.100000000000001" customHeight="1">
      <c r="A57" s="157" t="s">
        <v>23</v>
      </c>
      <c r="B57" s="158"/>
      <c r="C57" s="158"/>
      <c r="D57" s="158"/>
      <c r="E57" s="158"/>
      <c r="F57" s="158"/>
      <c r="G57" s="16">
        <f t="shared" ref="G57:AA57" si="9">SUM(G18:G56)</f>
        <v>0</v>
      </c>
      <c r="H57" s="16">
        <f t="shared" si="9"/>
        <v>0</v>
      </c>
      <c r="I57" s="16">
        <f t="shared" si="9"/>
        <v>0</v>
      </c>
      <c r="J57" s="16">
        <f t="shared" si="9"/>
        <v>0</v>
      </c>
      <c r="K57" s="16">
        <f t="shared" si="9"/>
        <v>0</v>
      </c>
      <c r="L57" s="16">
        <f t="shared" si="9"/>
        <v>0</v>
      </c>
      <c r="M57" s="16">
        <f t="shared" si="9"/>
        <v>0</v>
      </c>
      <c r="N57" s="16">
        <f t="shared" si="9"/>
        <v>0</v>
      </c>
      <c r="O57" s="16">
        <f t="shared" si="9"/>
        <v>0</v>
      </c>
      <c r="P57" s="16">
        <f t="shared" si="9"/>
        <v>0</v>
      </c>
      <c r="Q57" s="16">
        <f t="shared" si="9"/>
        <v>0</v>
      </c>
      <c r="R57" s="16">
        <f t="shared" si="9"/>
        <v>0</v>
      </c>
      <c r="S57" s="16">
        <f t="shared" si="9"/>
        <v>0</v>
      </c>
      <c r="T57" s="16">
        <f t="shared" si="9"/>
        <v>0</v>
      </c>
      <c r="U57" s="16">
        <f t="shared" si="9"/>
        <v>0</v>
      </c>
      <c r="V57" s="16">
        <f t="shared" si="9"/>
        <v>0</v>
      </c>
      <c r="W57" s="16">
        <f t="shared" si="9"/>
        <v>0</v>
      </c>
      <c r="X57" s="16">
        <f t="shared" si="9"/>
        <v>0</v>
      </c>
      <c r="Y57" s="16">
        <f t="shared" si="9"/>
        <v>0</v>
      </c>
      <c r="Z57" s="16">
        <f t="shared" si="9"/>
        <v>0</v>
      </c>
      <c r="AA57" s="17">
        <f t="shared" si="9"/>
        <v>0</v>
      </c>
    </row>
    <row r="58" spans="1:27" ht="20.100000000000001" customHeight="1">
      <c r="A58" s="157" t="s">
        <v>24</v>
      </c>
      <c r="B58" s="158"/>
      <c r="C58" s="158"/>
      <c r="D58" s="158"/>
      <c r="E58" s="158"/>
      <c r="F58" s="158"/>
      <c r="G58" s="16">
        <f t="shared" ref="G58:AA58" si="10">SUM(G17,G57)</f>
        <v>0</v>
      </c>
      <c r="H58" s="16">
        <f t="shared" si="10"/>
        <v>0</v>
      </c>
      <c r="I58" s="16">
        <f t="shared" si="10"/>
        <v>0</v>
      </c>
      <c r="J58" s="16">
        <f t="shared" si="10"/>
        <v>0</v>
      </c>
      <c r="K58" s="16">
        <f t="shared" si="10"/>
        <v>0</v>
      </c>
      <c r="L58" s="16">
        <f t="shared" si="10"/>
        <v>0</v>
      </c>
      <c r="M58" s="16">
        <f t="shared" si="10"/>
        <v>0</v>
      </c>
      <c r="N58" s="16">
        <f t="shared" si="10"/>
        <v>0</v>
      </c>
      <c r="O58" s="16">
        <f t="shared" si="10"/>
        <v>0</v>
      </c>
      <c r="P58" s="16">
        <f t="shared" si="10"/>
        <v>0</v>
      </c>
      <c r="Q58" s="16">
        <f t="shared" si="10"/>
        <v>0</v>
      </c>
      <c r="R58" s="16">
        <f t="shared" si="10"/>
        <v>0</v>
      </c>
      <c r="S58" s="16">
        <f t="shared" si="10"/>
        <v>0</v>
      </c>
      <c r="T58" s="16">
        <f t="shared" si="10"/>
        <v>0</v>
      </c>
      <c r="U58" s="16">
        <f t="shared" si="10"/>
        <v>0</v>
      </c>
      <c r="V58" s="16">
        <f t="shared" si="10"/>
        <v>0</v>
      </c>
      <c r="W58" s="16">
        <f t="shared" si="10"/>
        <v>0</v>
      </c>
      <c r="X58" s="16">
        <f t="shared" si="10"/>
        <v>0</v>
      </c>
      <c r="Y58" s="16">
        <f t="shared" si="10"/>
        <v>0</v>
      </c>
      <c r="Z58" s="16">
        <f t="shared" si="10"/>
        <v>0</v>
      </c>
      <c r="AA58" s="17">
        <f t="shared" si="10"/>
        <v>0</v>
      </c>
    </row>
    <row r="59" spans="1:27" ht="20.100000000000001" customHeight="1">
      <c r="A59" s="187" t="s">
        <v>29</v>
      </c>
      <c r="B59" s="1"/>
      <c r="C59" s="4" t="s">
        <v>25</v>
      </c>
      <c r="D59" s="4" t="s">
        <v>1</v>
      </c>
      <c r="E59" s="4" t="s">
        <v>1</v>
      </c>
      <c r="F59" s="4" t="s">
        <v>1</v>
      </c>
      <c r="G59" s="4" t="s">
        <v>1</v>
      </c>
      <c r="H59" s="4" t="s">
        <v>1</v>
      </c>
      <c r="I59" s="4" t="s">
        <v>1</v>
      </c>
      <c r="J59" s="4" t="s">
        <v>1</v>
      </c>
      <c r="K59" s="4" t="s">
        <v>1</v>
      </c>
      <c r="L59" s="4" t="s">
        <v>1</v>
      </c>
      <c r="M59" s="4" t="s">
        <v>1</v>
      </c>
      <c r="N59" s="4" t="s">
        <v>1</v>
      </c>
      <c r="O59" s="4" t="s">
        <v>1</v>
      </c>
      <c r="P59" s="4"/>
      <c r="Q59" s="4"/>
      <c r="R59" s="4"/>
      <c r="S59" s="4"/>
      <c r="T59" s="4"/>
      <c r="U59" s="4"/>
      <c r="V59" s="4">
        <v>6</v>
      </c>
      <c r="W59" s="4">
        <v>0</v>
      </c>
      <c r="X59" s="4">
        <v>0</v>
      </c>
      <c r="Y59" s="4">
        <v>6</v>
      </c>
      <c r="Z59" s="4">
        <v>0</v>
      </c>
      <c r="AA59" s="24">
        <v>0</v>
      </c>
    </row>
    <row r="60" spans="1:27" ht="20.100000000000001" customHeight="1">
      <c r="A60" s="187"/>
      <c r="B60" s="1"/>
      <c r="C60" s="4" t="s">
        <v>26</v>
      </c>
      <c r="D60" s="4" t="s">
        <v>1</v>
      </c>
      <c r="E60" s="4" t="s">
        <v>1</v>
      </c>
      <c r="F60" s="4" t="s">
        <v>1</v>
      </c>
      <c r="G60" s="4" t="s">
        <v>1</v>
      </c>
      <c r="H60" s="4" t="s">
        <v>1</v>
      </c>
      <c r="I60" s="4" t="s">
        <v>1</v>
      </c>
      <c r="J60" s="4" t="s">
        <v>1</v>
      </c>
      <c r="K60" s="4" t="s">
        <v>1</v>
      </c>
      <c r="L60" s="4" t="s">
        <v>1</v>
      </c>
      <c r="M60" s="4" t="s">
        <v>1</v>
      </c>
      <c r="N60" s="4" t="s">
        <v>1</v>
      </c>
      <c r="O60" s="4" t="s">
        <v>1</v>
      </c>
      <c r="P60" s="4"/>
      <c r="Q60" s="4"/>
      <c r="R60" s="4"/>
      <c r="S60" s="4"/>
      <c r="T60" s="4"/>
      <c r="U60" s="4"/>
      <c r="V60" s="4">
        <v>6</v>
      </c>
      <c r="W60" s="4">
        <v>0</v>
      </c>
      <c r="X60" s="4">
        <v>0</v>
      </c>
      <c r="Y60" s="4">
        <v>6</v>
      </c>
      <c r="Z60" s="4">
        <v>0</v>
      </c>
      <c r="AA60" s="24">
        <v>0</v>
      </c>
    </row>
    <row r="61" spans="1:27" ht="20.100000000000001" customHeight="1">
      <c r="A61" s="187"/>
      <c r="B61" s="1"/>
      <c r="C61" s="4" t="s">
        <v>27</v>
      </c>
      <c r="D61" s="4" t="s">
        <v>1</v>
      </c>
      <c r="E61" s="4" t="s">
        <v>1</v>
      </c>
      <c r="F61" s="4" t="s">
        <v>1</v>
      </c>
      <c r="G61" s="4" t="s">
        <v>1</v>
      </c>
      <c r="H61" s="4" t="s">
        <v>1</v>
      </c>
      <c r="I61" s="4" t="s">
        <v>1</v>
      </c>
      <c r="J61" s="4" t="s">
        <v>1</v>
      </c>
      <c r="K61" s="4" t="s">
        <v>1</v>
      </c>
      <c r="L61" s="4" t="s">
        <v>1</v>
      </c>
      <c r="M61" s="4" t="s">
        <v>1</v>
      </c>
      <c r="N61" s="4" t="s">
        <v>1</v>
      </c>
      <c r="O61" s="4" t="s">
        <v>1</v>
      </c>
      <c r="P61" s="4"/>
      <c r="Q61" s="4"/>
      <c r="R61" s="4"/>
      <c r="S61" s="4"/>
      <c r="T61" s="4"/>
      <c r="U61" s="4"/>
      <c r="V61" s="4">
        <v>6</v>
      </c>
      <c r="W61" s="4">
        <v>0</v>
      </c>
      <c r="X61" s="4">
        <v>0</v>
      </c>
      <c r="Y61" s="4">
        <v>6</v>
      </c>
      <c r="Z61" s="4">
        <v>0</v>
      </c>
      <c r="AA61" s="24">
        <v>0</v>
      </c>
    </row>
    <row r="62" spans="1:27" ht="20.100000000000001" customHeight="1" thickBot="1">
      <c r="A62" s="160" t="s">
        <v>23</v>
      </c>
      <c r="B62" s="161"/>
      <c r="C62" s="161"/>
      <c r="D62" s="161"/>
      <c r="E62" s="161"/>
      <c r="F62" s="161"/>
      <c r="G62" s="25"/>
      <c r="H62" s="25"/>
      <c r="I62" s="25"/>
      <c r="J62" s="25"/>
      <c r="K62" s="25"/>
      <c r="L62" s="25"/>
      <c r="M62" s="25"/>
      <c r="N62" s="25"/>
      <c r="O62" s="25"/>
      <c r="P62" s="26"/>
      <c r="Q62" s="26"/>
      <c r="R62" s="26"/>
      <c r="S62" s="26"/>
      <c r="T62" s="26"/>
      <c r="U62" s="26"/>
      <c r="V62" s="26">
        <f>SUM(V59:V61)</f>
        <v>18</v>
      </c>
      <c r="W62" s="26">
        <f>SUM(W59:W61)</f>
        <v>0</v>
      </c>
      <c r="X62" s="26">
        <f>SUM(X59:X61)</f>
        <v>0</v>
      </c>
      <c r="Y62" s="26">
        <f>SUM(Y59:Y61)</f>
        <v>18</v>
      </c>
      <c r="Z62" s="26">
        <f>SUM(Z59:Z61)</f>
        <v>0</v>
      </c>
      <c r="AA62" s="27">
        <f>SUM(AG48)</f>
        <v>0</v>
      </c>
    </row>
    <row r="64" spans="1:27" ht="17.25" thickBot="1">
      <c r="A64" s="32" t="s">
        <v>32</v>
      </c>
      <c r="B64" s="33"/>
      <c r="C64" s="33"/>
      <c r="D64" s="33"/>
      <c r="E64" s="33"/>
      <c r="F64" s="34"/>
      <c r="G64" s="35"/>
    </row>
    <row r="65" spans="1:7">
      <c r="A65" s="179" t="s">
        <v>36</v>
      </c>
      <c r="B65" s="180"/>
      <c r="C65" s="181" t="s">
        <v>34</v>
      </c>
      <c r="D65" s="182"/>
      <c r="E65" s="183"/>
      <c r="F65" s="43" t="s">
        <v>33</v>
      </c>
      <c r="G65" s="35"/>
    </row>
    <row r="66" spans="1:7">
      <c r="A66" s="184" t="s">
        <v>39</v>
      </c>
      <c r="B66" s="185"/>
      <c r="C66" s="36" t="s">
        <v>38</v>
      </c>
      <c r="D66" s="42"/>
      <c r="E66" s="37"/>
      <c r="F66" s="38">
        <v>1</v>
      </c>
      <c r="G66" s="35"/>
    </row>
    <row r="67" spans="1:7">
      <c r="A67" s="184" t="s">
        <v>46</v>
      </c>
      <c r="B67" s="185"/>
      <c r="C67" s="186" t="s">
        <v>37</v>
      </c>
      <c r="D67" s="186"/>
      <c r="E67" s="186"/>
      <c r="F67" s="38">
        <v>2</v>
      </c>
      <c r="G67" s="35"/>
    </row>
    <row r="68" spans="1:7">
      <c r="A68" s="184" t="s">
        <v>40</v>
      </c>
      <c r="B68" s="185"/>
      <c r="C68" s="186" t="s">
        <v>47</v>
      </c>
      <c r="D68" s="186"/>
      <c r="E68" s="186"/>
      <c r="F68" s="38">
        <v>3</v>
      </c>
      <c r="G68" s="35"/>
    </row>
    <row r="69" spans="1:7" ht="17.25" thickBot="1">
      <c r="A69" s="176" t="s">
        <v>41</v>
      </c>
      <c r="B69" s="177"/>
      <c r="C69" s="178" t="s">
        <v>45</v>
      </c>
      <c r="D69" s="178"/>
      <c r="E69" s="178"/>
      <c r="F69" s="39">
        <v>4</v>
      </c>
      <c r="G69" s="35"/>
    </row>
    <row r="70" spans="1:7">
      <c r="A70" s="40"/>
      <c r="B70" s="40"/>
      <c r="C70" s="41"/>
      <c r="D70" s="41"/>
      <c r="E70" s="41"/>
      <c r="F70" s="40"/>
      <c r="G70" s="35"/>
    </row>
    <row r="71" spans="1:7" ht="17.25" thickBot="1">
      <c r="A71" s="32" t="s">
        <v>43</v>
      </c>
      <c r="B71" s="33"/>
      <c r="C71" s="33"/>
      <c r="D71" s="33"/>
      <c r="E71" s="33"/>
      <c r="F71" s="44"/>
      <c r="G71" s="35"/>
    </row>
    <row r="72" spans="1:7">
      <c r="A72" s="179" t="s">
        <v>36</v>
      </c>
      <c r="B72" s="180"/>
      <c r="C72" s="181" t="s">
        <v>34</v>
      </c>
      <c r="D72" s="182"/>
      <c r="E72" s="183"/>
      <c r="F72" s="43" t="s">
        <v>33</v>
      </c>
      <c r="G72" s="35"/>
    </row>
    <row r="73" spans="1:7">
      <c r="A73" s="184" t="s">
        <v>48</v>
      </c>
      <c r="B73" s="185"/>
      <c r="C73" s="186" t="s">
        <v>49</v>
      </c>
      <c r="D73" s="186"/>
      <c r="E73" s="186"/>
      <c r="F73" s="38">
        <v>5</v>
      </c>
      <c r="G73" s="35"/>
    </row>
    <row r="74" spans="1:7" ht="17.25" thickBot="1">
      <c r="A74" s="176" t="s">
        <v>42</v>
      </c>
      <c r="B74" s="177"/>
      <c r="C74" s="178" t="s">
        <v>44</v>
      </c>
      <c r="D74" s="178"/>
      <c r="E74" s="178"/>
      <c r="F74" s="39">
        <v>6</v>
      </c>
      <c r="G74" s="35"/>
    </row>
  </sheetData>
  <mergeCells count="56">
    <mergeCell ref="C73:E73"/>
    <mergeCell ref="A74:B74"/>
    <mergeCell ref="C74:E74"/>
    <mergeCell ref="A65:B65"/>
    <mergeCell ref="C65:E65"/>
    <mergeCell ref="A66:B66"/>
    <mergeCell ref="A67:B67"/>
    <mergeCell ref="C67:E67"/>
    <mergeCell ref="A68:B68"/>
    <mergeCell ref="C68:E68"/>
    <mergeCell ref="A69:B69"/>
    <mergeCell ref="C69:E69"/>
    <mergeCell ref="A72:B72"/>
    <mergeCell ref="C72:E72"/>
    <mergeCell ref="A73:B73"/>
    <mergeCell ref="A1:AA1"/>
    <mergeCell ref="A2:AA2"/>
    <mergeCell ref="A3:AA3"/>
    <mergeCell ref="A4:A7"/>
    <mergeCell ref="B4:B7"/>
    <mergeCell ref="C4:C7"/>
    <mergeCell ref="D4:D7"/>
    <mergeCell ref="E4:E7"/>
    <mergeCell ref="F4:F7"/>
    <mergeCell ref="G4:L4"/>
    <mergeCell ref="M4:R4"/>
    <mergeCell ref="S4:X4"/>
    <mergeCell ref="Y4:AA5"/>
    <mergeCell ref="G5:I5"/>
    <mergeCell ref="J5:L5"/>
    <mergeCell ref="M5:O5"/>
    <mergeCell ref="P5:R5"/>
    <mergeCell ref="S5:U5"/>
    <mergeCell ref="V5:X5"/>
    <mergeCell ref="Z6:AA6"/>
    <mergeCell ref="A8:A10"/>
    <mergeCell ref="S6:S7"/>
    <mergeCell ref="T6:U6"/>
    <mergeCell ref="V6:V7"/>
    <mergeCell ref="W6:X6"/>
    <mergeCell ref="A57:F57"/>
    <mergeCell ref="A58:F58"/>
    <mergeCell ref="A59:A61"/>
    <mergeCell ref="A62:F62"/>
    <mergeCell ref="Y6:Y7"/>
    <mergeCell ref="N6:O6"/>
    <mergeCell ref="A11:A16"/>
    <mergeCell ref="A17:F17"/>
    <mergeCell ref="A19:A56"/>
    <mergeCell ref="P6:P7"/>
    <mergeCell ref="Q6:R6"/>
    <mergeCell ref="G6:G7"/>
    <mergeCell ref="H6:I6"/>
    <mergeCell ref="J6:J7"/>
    <mergeCell ref="K6:L6"/>
    <mergeCell ref="M6:M7"/>
  </mergeCells>
  <phoneticPr fontId="1" type="noConversion"/>
  <pageMargins left="0.7" right="0.7" top="0.75" bottom="0.75" header="0.3" footer="0.3"/>
  <pageSetup paperSize="9" scale="4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 지정된 범위</vt:lpstr>
      </vt:variant>
      <vt:variant>
        <vt:i4>3</vt:i4>
      </vt:variant>
    </vt:vector>
  </HeadingPairs>
  <TitlesOfParts>
    <vt:vector size="8" baseType="lpstr">
      <vt:lpstr>교육과정표-(1년제 전공심화)-인문-자연</vt:lpstr>
      <vt:lpstr>신구대조표</vt:lpstr>
      <vt:lpstr>교과목 영문명</vt:lpstr>
      <vt:lpstr>교육과정표(기본-2년제)</vt:lpstr>
      <vt:lpstr>교육과정표(기본-3년제)</vt:lpstr>
      <vt:lpstr>'교과목 영문명'!Print_Area</vt:lpstr>
      <vt:lpstr>'교육과정표-(1년제 전공심화)-인문-자연'!Print_Area</vt:lpstr>
      <vt:lpstr>신구대조표!Print_Area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오산대학교</dc:creator>
  <cp:lastModifiedBy>user</cp:lastModifiedBy>
  <cp:lastPrinted>2025-10-17T08:46:30Z</cp:lastPrinted>
  <dcterms:created xsi:type="dcterms:W3CDTF">2018-11-15T11:26:58Z</dcterms:created>
  <dcterms:modified xsi:type="dcterms:W3CDTF">2025-10-17T08:46:46Z</dcterms:modified>
</cp:coreProperties>
</file>